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<sst xmlns="http://schemas.openxmlformats.org/spreadsheetml/2006/main" count="207" uniqueCount="87">
  <si>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</si>
  <si>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</si>
  <si>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</si>
  <si>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</si>
  <si>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</si>
  <si>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</si>
  <si>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</si>
  <si>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</si>
  <si>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</si>
  <si>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</si>
  <si>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</si>
  <si>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</si>
  <si>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</si>
  <si>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</si>
  <si>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</si>
  <si>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</si>
  <si>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</si>
  <si>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</si>
  <si>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</si>
  <si>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</si>
  <si>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</si>
  <si>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</si>
  <si>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</si>
  <si>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</si>
  <si>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</si>
  <si>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</si>
  <si>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</si>
  <si>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</si>
  <si>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</si>
  <si>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</si>
  <si>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</si>
  <si>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</si>
  <si>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</si>
  <si>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</si>
  <si>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</si>
  <si>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</si>
  <si>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</si>
  <si>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</si>
  <si>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</si>
  <si>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</si>
  <si>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</si>
  <si>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</si>
  <si>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</si>
  <si>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</si>
  <si>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</si>
  <si>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</si>
  <si>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</si>
  <si>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</si>
  <si>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</si>
  <si>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</si>
  <si>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</si>
  <si>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</si>
  <si>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</si>
  <si>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</si>
  <si>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</si>
  <si>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</si>
  <si>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</si>
  <si>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</si>
  <si>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</si>
  <si>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</si>
  <si>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</si>
  <si>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</si>
  <si>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</si>
  <si>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</si>
  <si>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</si>
  <si>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</si>
  <si>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</si>
  <si>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</si>
  <si>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</si>
  <si>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</si>
  <si>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</si>
  <si>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</si>
  <si>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</si>
  <si>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</si>
  <si>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</si>
  <si>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</si>
  <si>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</si>
  <si>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</si>
  <si>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</si>
  <si>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</si>
  <si>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</si>
  <si>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</si>
  <si>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</si>
  <si>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</si>
  <si>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</si>
  <si>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З.Космодемьянской 7/2- КОНТОРА</t>
  </si>
  <si>
    <t>Рапорт потребленной тепловой энергии домами,находящихся на обслуживании ООО "ЖЭЦ" за ноябрь месяц 2019год.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</si>
</sst>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 vertical="top" shrinkToFit="1"/>
    </xf>
    <xf numFmtId="0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 shrinkToFit="1"/>
    </xf>
    <xf numFmtId="1" fontId="1" fillId="0" borderId="11" xfId="0" applyNumberFormat="1" applyFont="1" applyFill="1" applyBorder="1" applyAlignment="1">
      <alignment/>
    </xf>
    <xf numFmtId="0" fontId="1" fillId="24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S55" sqref="S55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7.57421875" style="0" customWidth="1"/>
    <col min="6" max="6" width="8.00390625" style="0" customWidth="1"/>
    <col min="7" max="7" width="6.7109375" style="0" customWidth="1"/>
    <col min="8" max="8" width="7.57421875" style="0" customWidth="1"/>
    <col min="9" max="9" width="9.140625" style="0" customWidth="1"/>
    <col min="10" max="10" width="8.57421875" style="0" customWidth="1"/>
    <col min="11" max="11" width="7.421875" style="0" customWidth="1"/>
    <col min="12" max="12" width="8.57421875" style="0" customWidth="1"/>
    <col min="13" max="13" width="7.421875" style="0" customWidth="1"/>
    <col min="14" max="14" width="7.28125" style="0" customWidth="1"/>
    <col min="15" max="15" width="7.00390625" style="0" customWidth="1"/>
    <col min="16" max="16" width="6.00390625" style="0" customWidth="1"/>
    <col min="17" max="17" width="8.57421875" style="0" customWidth="1"/>
  </cols>
  <sheetData>
    <row r="1" spans="1:17" ht="57.75" customHeight="1">
      <c r="A1" s="22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60" customHeight="1">
      <c r="A2" s="24" t="s">
        <v>0</v>
      </c>
      <c r="B2" s="25" t="s">
        <v>1</v>
      </c>
      <c r="C2" s="26" t="s">
        <v>2</v>
      </c>
      <c r="D2" s="21" t="s">
        <v>3</v>
      </c>
      <c r="E2" s="21"/>
      <c r="F2" s="21"/>
      <c r="G2" s="21"/>
      <c r="H2" s="21"/>
      <c r="I2" s="21" t="s">
        <v>4</v>
      </c>
      <c r="J2" s="21"/>
      <c r="K2" s="21"/>
      <c r="L2" s="21"/>
      <c r="M2" s="21" t="s">
        <v>5</v>
      </c>
      <c r="N2" s="21"/>
      <c r="O2" s="21"/>
      <c r="P2" s="21"/>
      <c r="Q2" s="21" t="s">
        <v>6</v>
      </c>
    </row>
    <row r="3" spans="1:17" ht="15" customHeight="1">
      <c r="A3" s="24"/>
      <c r="B3" s="25"/>
      <c r="C3" s="26"/>
      <c r="D3" s="20" t="s">
        <v>7</v>
      </c>
      <c r="E3" s="20"/>
      <c r="F3" s="20" t="s">
        <v>8</v>
      </c>
      <c r="G3" s="20"/>
      <c r="H3" s="1" t="s">
        <v>9</v>
      </c>
      <c r="I3" s="21" t="s">
        <v>10</v>
      </c>
      <c r="J3" s="21"/>
      <c r="K3" s="21" t="s">
        <v>11</v>
      </c>
      <c r="L3" s="21"/>
      <c r="M3" s="21" t="s">
        <v>12</v>
      </c>
      <c r="N3" s="21"/>
      <c r="O3" s="21"/>
      <c r="P3" s="21"/>
      <c r="Q3" s="21"/>
    </row>
    <row r="4" spans="1:17" ht="35.25" customHeight="1">
      <c r="A4" s="24"/>
      <c r="B4" s="25"/>
      <c r="C4" s="26"/>
      <c r="D4" s="21" t="s">
        <v>13</v>
      </c>
      <c r="E4" s="21" t="s">
        <v>14</v>
      </c>
      <c r="F4" s="21" t="s">
        <v>15</v>
      </c>
      <c r="G4" s="21" t="s">
        <v>14</v>
      </c>
      <c r="H4" s="21" t="s">
        <v>14</v>
      </c>
      <c r="I4" s="21" t="s">
        <v>16</v>
      </c>
      <c r="J4" s="21" t="s">
        <v>17</v>
      </c>
      <c r="K4" s="21" t="s">
        <v>16</v>
      </c>
      <c r="L4" s="21" t="s">
        <v>17</v>
      </c>
      <c r="M4" s="1" t="s">
        <v>16</v>
      </c>
      <c r="N4" s="1" t="s">
        <v>17</v>
      </c>
      <c r="O4" s="21" t="s">
        <v>18</v>
      </c>
      <c r="P4" s="21"/>
      <c r="Q4" s="21"/>
    </row>
    <row r="5" spans="1:17" ht="15">
      <c r="A5" s="24"/>
      <c r="B5" s="25"/>
      <c r="C5" s="26"/>
      <c r="D5" s="21"/>
      <c r="E5" s="21"/>
      <c r="F5" s="21"/>
      <c r="G5" s="21"/>
      <c r="H5" s="21"/>
      <c r="I5" s="21"/>
      <c r="J5" s="21"/>
      <c r="K5" s="21"/>
      <c r="L5" s="21"/>
      <c r="M5" s="1" t="s">
        <v>19</v>
      </c>
      <c r="N5" s="1" t="s">
        <v>19</v>
      </c>
      <c r="O5" s="1" t="s">
        <v>19</v>
      </c>
      <c r="P5" s="1" t="s">
        <v>20</v>
      </c>
      <c r="Q5" s="21"/>
    </row>
    <row r="6" spans="1:17" ht="15">
      <c r="A6" s="6">
        <v>1</v>
      </c>
      <c r="B6" s="2" t="s">
        <v>21</v>
      </c>
      <c r="C6" s="3" t="s">
        <v>22</v>
      </c>
      <c r="D6" s="7">
        <v>43761</v>
      </c>
      <c r="E6" s="8">
        <v>173</v>
      </c>
      <c r="F6" s="7">
        <v>43790</v>
      </c>
      <c r="G6" s="8">
        <v>396</v>
      </c>
      <c r="H6" s="9">
        <f aca="true" t="shared" si="0" ref="H6:H69">G6-E6</f>
        <v>223</v>
      </c>
      <c r="I6" s="9">
        <v>27596</v>
      </c>
      <c r="J6" s="9">
        <v>56652</v>
      </c>
      <c r="K6" s="9">
        <v>27403</v>
      </c>
      <c r="L6" s="9">
        <v>56337</v>
      </c>
      <c r="M6" s="9">
        <v>2230</v>
      </c>
      <c r="N6" s="9">
        <v>2926</v>
      </c>
      <c r="O6" s="9">
        <f>N6-M6</f>
        <v>696</v>
      </c>
      <c r="P6" s="9">
        <f>O6/24</f>
        <v>29</v>
      </c>
      <c r="Q6" s="9"/>
    </row>
    <row r="7" spans="1:17" ht="15">
      <c r="A7" s="6">
        <v>2</v>
      </c>
      <c r="B7" s="2" t="s">
        <v>21</v>
      </c>
      <c r="C7" s="3" t="s">
        <v>83</v>
      </c>
      <c r="D7" s="7">
        <v>43761</v>
      </c>
      <c r="E7" s="8">
        <v>327</v>
      </c>
      <c r="F7" s="7">
        <v>43790</v>
      </c>
      <c r="G7" s="8">
        <v>431</v>
      </c>
      <c r="H7" s="9">
        <f t="shared" si="0"/>
        <v>104</v>
      </c>
      <c r="I7" s="9">
        <v>24969</v>
      </c>
      <c r="J7" s="9">
        <v>32954</v>
      </c>
      <c r="K7" s="9">
        <v>21600</v>
      </c>
      <c r="L7" s="9">
        <v>28541</v>
      </c>
      <c r="M7" s="9">
        <v>2230</v>
      </c>
      <c r="N7" s="9">
        <v>2926</v>
      </c>
      <c r="O7" s="9">
        <f>N7-M7</f>
        <v>696</v>
      </c>
      <c r="P7" s="9">
        <f>O7/24</f>
        <v>29</v>
      </c>
      <c r="Q7" s="9">
        <f>(J7-I7)-(L7-K7)</f>
        <v>1044</v>
      </c>
    </row>
    <row r="8" spans="1:17" ht="15">
      <c r="A8" s="6">
        <v>3</v>
      </c>
      <c r="B8" s="2" t="s">
        <v>84</v>
      </c>
      <c r="C8" s="3" t="s">
        <v>81</v>
      </c>
      <c r="D8" s="7">
        <v>43761</v>
      </c>
      <c r="E8" s="8">
        <v>165</v>
      </c>
      <c r="F8" s="7">
        <v>43790</v>
      </c>
      <c r="G8" s="8">
        <v>371</v>
      </c>
      <c r="H8" s="9">
        <f t="shared" si="0"/>
        <v>206</v>
      </c>
      <c r="I8" s="9">
        <v>22363</v>
      </c>
      <c r="J8" s="9">
        <v>47218</v>
      </c>
      <c r="K8" s="9">
        <v>23144</v>
      </c>
      <c r="L8" s="9">
        <v>48948</v>
      </c>
      <c r="M8" s="9">
        <v>1463</v>
      </c>
      <c r="N8" s="9">
        <v>2160</v>
      </c>
      <c r="O8" s="9">
        <f aca="true" t="shared" si="1" ref="O8:O68">N8-M8</f>
        <v>697</v>
      </c>
      <c r="P8" s="9">
        <f>O8/24</f>
        <v>29.041666666666668</v>
      </c>
      <c r="Q8" s="9"/>
    </row>
    <row r="9" spans="1:17" ht="15">
      <c r="A9" s="6">
        <v>4</v>
      </c>
      <c r="B9" s="2" t="s">
        <v>84</v>
      </c>
      <c r="C9" s="3" t="s">
        <v>83</v>
      </c>
      <c r="D9" s="7">
        <v>43761</v>
      </c>
      <c r="E9" s="8">
        <v>163</v>
      </c>
      <c r="F9" s="7">
        <v>43790</v>
      </c>
      <c r="G9" s="8">
        <v>247</v>
      </c>
      <c r="H9" s="9">
        <f t="shared" si="0"/>
        <v>84</v>
      </c>
      <c r="I9" s="9">
        <v>11655</v>
      </c>
      <c r="J9" s="9">
        <v>18459</v>
      </c>
      <c r="K9" s="9">
        <v>10188</v>
      </c>
      <c r="L9" s="9">
        <v>16295</v>
      </c>
      <c r="M9" s="9">
        <v>1362</v>
      </c>
      <c r="N9" s="9">
        <v>2059</v>
      </c>
      <c r="O9" s="9">
        <f t="shared" si="1"/>
        <v>697</v>
      </c>
      <c r="P9" s="9">
        <f>O9/24</f>
        <v>29.041666666666668</v>
      </c>
      <c r="Q9" s="9">
        <f>(J9-I9)-(L9-K9)</f>
        <v>697</v>
      </c>
    </row>
    <row r="10" spans="1:17" ht="15">
      <c r="A10" s="6">
        <v>5</v>
      </c>
      <c r="B10" s="2" t="s">
        <v>23</v>
      </c>
      <c r="C10" s="3" t="s">
        <v>22</v>
      </c>
      <c r="D10" s="7">
        <v>43761</v>
      </c>
      <c r="E10" s="8">
        <v>43</v>
      </c>
      <c r="F10" s="7">
        <v>43790</v>
      </c>
      <c r="G10" s="8">
        <v>99</v>
      </c>
      <c r="H10" s="9">
        <f t="shared" si="0"/>
        <v>56</v>
      </c>
      <c r="I10" s="9">
        <v>6307</v>
      </c>
      <c r="J10" s="9">
        <v>12355</v>
      </c>
      <c r="K10" s="9">
        <v>6297</v>
      </c>
      <c r="L10" s="9">
        <v>12349</v>
      </c>
      <c r="M10" s="9">
        <v>3019</v>
      </c>
      <c r="N10" s="9">
        <v>3715</v>
      </c>
      <c r="O10" s="9">
        <f t="shared" si="1"/>
        <v>696</v>
      </c>
      <c r="P10" s="9">
        <f>O10/24</f>
        <v>29</v>
      </c>
      <c r="Q10" s="9"/>
    </row>
    <row r="11" spans="1:17" ht="15">
      <c r="A11" s="6">
        <v>6</v>
      </c>
      <c r="B11" s="2" t="s">
        <v>24</v>
      </c>
      <c r="C11" s="3" t="s">
        <v>22</v>
      </c>
      <c r="D11" s="7">
        <v>43761</v>
      </c>
      <c r="E11" s="10">
        <v>774</v>
      </c>
      <c r="F11" s="7">
        <v>43790</v>
      </c>
      <c r="G11" s="10">
        <v>851</v>
      </c>
      <c r="H11" s="9">
        <f t="shared" si="0"/>
        <v>77</v>
      </c>
      <c r="I11" s="9">
        <v>88932</v>
      </c>
      <c r="J11" s="9">
        <v>98925</v>
      </c>
      <c r="K11" s="9">
        <v>88522</v>
      </c>
      <c r="L11" s="9">
        <v>98472</v>
      </c>
      <c r="M11" s="9">
        <v>12598</v>
      </c>
      <c r="N11" s="9">
        <v>13294</v>
      </c>
      <c r="O11" s="9">
        <f t="shared" si="1"/>
        <v>696</v>
      </c>
      <c r="P11" s="9">
        <f aca="true" t="shared" si="2" ref="P11:P51">O11/24</f>
        <v>29</v>
      </c>
      <c r="Q11" s="9"/>
    </row>
    <row r="12" spans="1:17" ht="15">
      <c r="A12" s="6">
        <v>7</v>
      </c>
      <c r="B12" s="2" t="s">
        <v>25</v>
      </c>
      <c r="C12" s="3" t="s">
        <v>22</v>
      </c>
      <c r="D12" s="7">
        <v>43761</v>
      </c>
      <c r="E12" s="8">
        <v>579</v>
      </c>
      <c r="F12" s="7">
        <v>43790</v>
      </c>
      <c r="G12" s="8">
        <v>637</v>
      </c>
      <c r="H12" s="9">
        <f t="shared" si="0"/>
        <v>58</v>
      </c>
      <c r="I12" s="9">
        <v>62568</v>
      </c>
      <c r="J12" s="9">
        <v>69998</v>
      </c>
      <c r="K12" s="9">
        <v>62082</v>
      </c>
      <c r="L12" s="9">
        <v>69462</v>
      </c>
      <c r="M12" s="9">
        <v>12596</v>
      </c>
      <c r="N12" s="9">
        <v>13292</v>
      </c>
      <c r="O12" s="9">
        <f t="shared" si="1"/>
        <v>696</v>
      </c>
      <c r="P12" s="9">
        <f t="shared" si="2"/>
        <v>29</v>
      </c>
      <c r="Q12" s="9"/>
    </row>
    <row r="13" spans="1:17" ht="15">
      <c r="A13" s="6">
        <v>8</v>
      </c>
      <c r="B13" s="2" t="s">
        <v>25</v>
      </c>
      <c r="C13" s="3" t="s">
        <v>83</v>
      </c>
      <c r="D13" s="7">
        <v>43761</v>
      </c>
      <c r="E13" s="8">
        <v>412</v>
      </c>
      <c r="F13" s="7">
        <v>43790</v>
      </c>
      <c r="G13" s="8">
        <v>438</v>
      </c>
      <c r="H13" s="9">
        <f t="shared" si="0"/>
        <v>26</v>
      </c>
      <c r="I13" s="9">
        <v>16062</v>
      </c>
      <c r="J13" s="9">
        <v>17055</v>
      </c>
      <c r="K13" s="9">
        <v>12112</v>
      </c>
      <c r="L13" s="9">
        <v>12862</v>
      </c>
      <c r="M13" s="9">
        <v>12596</v>
      </c>
      <c r="N13" s="9">
        <v>13292</v>
      </c>
      <c r="O13" s="9">
        <f t="shared" si="1"/>
        <v>696</v>
      </c>
      <c r="P13" s="9">
        <f>O13/24</f>
        <v>29</v>
      </c>
      <c r="Q13" s="9">
        <f>(J13-I13)-(L13-K13)</f>
        <v>243</v>
      </c>
    </row>
    <row r="14" spans="1:17" ht="15">
      <c r="A14" s="6">
        <v>9</v>
      </c>
      <c r="B14" s="2" t="s">
        <v>80</v>
      </c>
      <c r="C14" s="3" t="s">
        <v>81</v>
      </c>
      <c r="D14" s="7">
        <v>43761</v>
      </c>
      <c r="E14" s="8">
        <v>358</v>
      </c>
      <c r="F14" s="7">
        <v>43790</v>
      </c>
      <c r="G14" s="8">
        <v>394</v>
      </c>
      <c r="H14" s="9">
        <f t="shared" si="0"/>
        <v>36</v>
      </c>
      <c r="I14" s="9">
        <v>30812</v>
      </c>
      <c r="J14" s="9">
        <v>34327</v>
      </c>
      <c r="K14" s="9">
        <v>30826</v>
      </c>
      <c r="L14" s="9">
        <v>34365</v>
      </c>
      <c r="M14" s="9">
        <v>12596</v>
      </c>
      <c r="N14" s="9">
        <v>13292</v>
      </c>
      <c r="O14" s="9">
        <f t="shared" si="1"/>
        <v>696</v>
      </c>
      <c r="P14" s="9">
        <f t="shared" si="2"/>
        <v>29</v>
      </c>
      <c r="Q14" s="9"/>
    </row>
    <row r="15" spans="1:17" ht="15">
      <c r="A15" s="6">
        <v>10</v>
      </c>
      <c r="B15" s="2" t="s">
        <v>80</v>
      </c>
      <c r="C15" s="3" t="s">
        <v>83</v>
      </c>
      <c r="D15" s="7">
        <v>43761</v>
      </c>
      <c r="E15" s="8">
        <v>299</v>
      </c>
      <c r="F15" s="7">
        <v>43790</v>
      </c>
      <c r="G15" s="8">
        <v>318</v>
      </c>
      <c r="H15" s="9">
        <f t="shared" si="0"/>
        <v>19</v>
      </c>
      <c r="I15" s="9">
        <v>14932</v>
      </c>
      <c r="J15" s="9">
        <v>15853</v>
      </c>
      <c r="K15" s="9">
        <v>11268</v>
      </c>
      <c r="L15" s="9">
        <v>11937</v>
      </c>
      <c r="M15" s="9">
        <v>12596</v>
      </c>
      <c r="N15" s="9">
        <v>13292</v>
      </c>
      <c r="O15" s="9">
        <f t="shared" si="1"/>
        <v>696</v>
      </c>
      <c r="P15" s="9">
        <f t="shared" si="2"/>
        <v>29</v>
      </c>
      <c r="Q15" s="9">
        <f>(J15-I15)-(L15-K15)</f>
        <v>252</v>
      </c>
    </row>
    <row r="16" spans="1:17" ht="15">
      <c r="A16" s="6">
        <v>11</v>
      </c>
      <c r="B16" s="2" t="s">
        <v>26</v>
      </c>
      <c r="C16" s="3" t="s">
        <v>22</v>
      </c>
      <c r="D16" s="7">
        <v>43761</v>
      </c>
      <c r="E16" s="8">
        <v>870</v>
      </c>
      <c r="F16" s="7">
        <v>43790</v>
      </c>
      <c r="G16" s="8">
        <v>958</v>
      </c>
      <c r="H16" s="9">
        <f t="shared" si="0"/>
        <v>88</v>
      </c>
      <c r="I16" s="9">
        <v>76497</v>
      </c>
      <c r="J16" s="9">
        <v>84915</v>
      </c>
      <c r="K16" s="9">
        <v>77868</v>
      </c>
      <c r="L16" s="9">
        <v>86430</v>
      </c>
      <c r="M16" s="9">
        <v>12598</v>
      </c>
      <c r="N16" s="9">
        <v>13294</v>
      </c>
      <c r="O16" s="9">
        <f t="shared" si="1"/>
        <v>696</v>
      </c>
      <c r="P16" s="9">
        <f t="shared" si="2"/>
        <v>29</v>
      </c>
      <c r="Q16" s="9"/>
    </row>
    <row r="17" spans="1:17" ht="15">
      <c r="A17" s="6">
        <v>12</v>
      </c>
      <c r="B17" s="2" t="s">
        <v>27</v>
      </c>
      <c r="C17" s="3" t="s">
        <v>22</v>
      </c>
      <c r="D17" s="7">
        <v>43761</v>
      </c>
      <c r="E17" s="8">
        <v>1446</v>
      </c>
      <c r="F17" s="7">
        <v>43790</v>
      </c>
      <c r="G17" s="8">
        <v>1518</v>
      </c>
      <c r="H17" s="9">
        <f t="shared" si="0"/>
        <v>72</v>
      </c>
      <c r="I17" s="9">
        <v>130921</v>
      </c>
      <c r="J17" s="9">
        <v>137132</v>
      </c>
      <c r="K17" s="9">
        <v>131722</v>
      </c>
      <c r="L17" s="9">
        <v>137972</v>
      </c>
      <c r="M17" s="9">
        <v>20297</v>
      </c>
      <c r="N17" s="9">
        <v>20994</v>
      </c>
      <c r="O17" s="9">
        <f t="shared" si="1"/>
        <v>697</v>
      </c>
      <c r="P17" s="9">
        <f t="shared" si="2"/>
        <v>29.041666666666668</v>
      </c>
      <c r="Q17" s="9"/>
    </row>
    <row r="18" spans="1:17" ht="15" customHeight="1">
      <c r="A18" s="6">
        <v>13</v>
      </c>
      <c r="B18" s="2" t="s">
        <v>28</v>
      </c>
      <c r="C18" s="3" t="s">
        <v>22</v>
      </c>
      <c r="D18" s="7">
        <v>43761</v>
      </c>
      <c r="E18" s="8">
        <v>57</v>
      </c>
      <c r="F18" s="7">
        <v>43790</v>
      </c>
      <c r="G18" s="8">
        <v>131</v>
      </c>
      <c r="H18" s="9">
        <f t="shared" si="0"/>
        <v>74</v>
      </c>
      <c r="I18" s="9">
        <v>9281</v>
      </c>
      <c r="J18" s="9">
        <v>18020</v>
      </c>
      <c r="K18" s="9">
        <v>6608</v>
      </c>
      <c r="L18" s="9">
        <v>15375</v>
      </c>
      <c r="M18" s="9">
        <v>3044</v>
      </c>
      <c r="N18" s="9">
        <v>3715</v>
      </c>
      <c r="O18" s="9">
        <f t="shared" si="1"/>
        <v>671</v>
      </c>
      <c r="P18" s="9">
        <f t="shared" si="2"/>
        <v>27.958333333333332</v>
      </c>
      <c r="Q18" s="9"/>
    </row>
    <row r="19" spans="1:17" ht="15">
      <c r="A19" s="6">
        <v>14</v>
      </c>
      <c r="B19" s="2" t="s">
        <v>78</v>
      </c>
      <c r="C19" s="3" t="s">
        <v>22</v>
      </c>
      <c r="D19" s="7">
        <v>43761</v>
      </c>
      <c r="E19" s="8">
        <v>1409</v>
      </c>
      <c r="F19" s="7">
        <v>43790</v>
      </c>
      <c r="G19" s="8">
        <v>1465</v>
      </c>
      <c r="H19" s="9">
        <f t="shared" si="0"/>
        <v>56</v>
      </c>
      <c r="I19" s="9">
        <v>127481</v>
      </c>
      <c r="J19" s="9">
        <v>133261</v>
      </c>
      <c r="K19" s="9"/>
      <c r="L19" s="9"/>
      <c r="M19" s="9">
        <v>19195</v>
      </c>
      <c r="N19" s="9">
        <v>19885</v>
      </c>
      <c r="O19" s="9">
        <f t="shared" si="1"/>
        <v>690</v>
      </c>
      <c r="P19" s="9">
        <f t="shared" si="2"/>
        <v>28.75</v>
      </c>
      <c r="Q19" s="9"/>
    </row>
    <row r="20" spans="1:17" ht="15">
      <c r="A20" s="6">
        <v>15</v>
      </c>
      <c r="B20" s="2" t="s">
        <v>78</v>
      </c>
      <c r="C20" s="3" t="s">
        <v>83</v>
      </c>
      <c r="D20" s="7">
        <v>43761</v>
      </c>
      <c r="E20" s="8">
        <v>869</v>
      </c>
      <c r="F20" s="7">
        <v>43790</v>
      </c>
      <c r="G20" s="8">
        <v>900</v>
      </c>
      <c r="H20" s="9">
        <f t="shared" si="0"/>
        <v>31</v>
      </c>
      <c r="I20" s="9">
        <v>38581</v>
      </c>
      <c r="J20" s="9">
        <v>40018</v>
      </c>
      <c r="K20" s="9">
        <v>28852</v>
      </c>
      <c r="L20" s="9">
        <v>29967</v>
      </c>
      <c r="M20" s="9">
        <v>20125</v>
      </c>
      <c r="N20" s="9">
        <v>20816</v>
      </c>
      <c r="O20" s="9">
        <f t="shared" si="1"/>
        <v>691</v>
      </c>
      <c r="P20" s="9">
        <f t="shared" si="2"/>
        <v>28.791666666666668</v>
      </c>
      <c r="Q20" s="9">
        <f>(J20-I20)-(L20-K20)</f>
        <v>322</v>
      </c>
    </row>
    <row r="21" spans="1:17" ht="15">
      <c r="A21" s="6">
        <v>16</v>
      </c>
      <c r="B21" s="2" t="s">
        <v>29</v>
      </c>
      <c r="C21" s="3" t="s">
        <v>22</v>
      </c>
      <c r="D21" s="7">
        <v>43761</v>
      </c>
      <c r="E21" s="8">
        <v>2341</v>
      </c>
      <c r="F21" s="7">
        <v>43790</v>
      </c>
      <c r="G21" s="8">
        <v>2413</v>
      </c>
      <c r="H21" s="9">
        <f t="shared" si="0"/>
        <v>72</v>
      </c>
      <c r="I21" s="9">
        <v>232012</v>
      </c>
      <c r="J21" s="9">
        <v>238716</v>
      </c>
      <c r="K21" s="9">
        <v>152436</v>
      </c>
      <c r="L21" s="9">
        <v>159135</v>
      </c>
      <c r="M21" s="9">
        <v>19126</v>
      </c>
      <c r="N21" s="9">
        <v>19823</v>
      </c>
      <c r="O21" s="9">
        <f t="shared" si="1"/>
        <v>697</v>
      </c>
      <c r="P21" s="9">
        <f t="shared" si="2"/>
        <v>29.041666666666668</v>
      </c>
      <c r="Q21" s="9"/>
    </row>
    <row r="22" spans="1:17" ht="15">
      <c r="A22" s="6">
        <v>17</v>
      </c>
      <c r="B22" s="2" t="s">
        <v>30</v>
      </c>
      <c r="C22" s="3" t="s">
        <v>22</v>
      </c>
      <c r="D22" s="7">
        <v>43761</v>
      </c>
      <c r="E22" s="8">
        <v>45</v>
      </c>
      <c r="F22" s="7">
        <v>43790</v>
      </c>
      <c r="G22" s="8">
        <v>102</v>
      </c>
      <c r="H22" s="9">
        <f t="shared" si="0"/>
        <v>57</v>
      </c>
      <c r="I22" s="9">
        <v>6224</v>
      </c>
      <c r="J22" s="9">
        <v>12184</v>
      </c>
      <c r="K22" s="9">
        <v>6194</v>
      </c>
      <c r="L22" s="9">
        <v>12217</v>
      </c>
      <c r="M22" s="9">
        <v>2231</v>
      </c>
      <c r="N22" s="9">
        <v>2927</v>
      </c>
      <c r="O22" s="9">
        <f t="shared" si="1"/>
        <v>696</v>
      </c>
      <c r="P22" s="9">
        <f t="shared" si="2"/>
        <v>29</v>
      </c>
      <c r="Q22" s="9"/>
    </row>
    <row r="23" spans="1:17" ht="15">
      <c r="A23" s="6">
        <v>18</v>
      </c>
      <c r="B23" s="2" t="s">
        <v>30</v>
      </c>
      <c r="C23" s="3" t="s">
        <v>83</v>
      </c>
      <c r="D23" s="7">
        <v>43761</v>
      </c>
      <c r="E23" s="8">
        <v>86</v>
      </c>
      <c r="F23" s="7">
        <v>43790</v>
      </c>
      <c r="G23" s="8">
        <v>115</v>
      </c>
      <c r="H23" s="9">
        <f t="shared" si="0"/>
        <v>29</v>
      </c>
      <c r="I23" s="9">
        <v>3361</v>
      </c>
      <c r="J23" s="9">
        <v>4508</v>
      </c>
      <c r="K23" s="9">
        <v>2298</v>
      </c>
      <c r="L23" s="9">
        <v>3067</v>
      </c>
      <c r="M23" s="9">
        <v>2231</v>
      </c>
      <c r="N23" s="9">
        <v>2927</v>
      </c>
      <c r="O23" s="9">
        <f t="shared" si="1"/>
        <v>696</v>
      </c>
      <c r="P23" s="9">
        <f t="shared" si="2"/>
        <v>29</v>
      </c>
      <c r="Q23" s="9">
        <f>(J23-I23)-(L23-K23)</f>
        <v>378</v>
      </c>
    </row>
    <row r="24" spans="1:17" ht="15">
      <c r="A24" s="6">
        <v>19</v>
      </c>
      <c r="B24" s="2" t="s">
        <v>31</v>
      </c>
      <c r="C24" s="3" t="s">
        <v>22</v>
      </c>
      <c r="D24" s="7">
        <v>43761</v>
      </c>
      <c r="E24" s="8">
        <v>703</v>
      </c>
      <c r="F24" s="7">
        <v>43790</v>
      </c>
      <c r="G24" s="8">
        <v>774</v>
      </c>
      <c r="H24" s="9">
        <f t="shared" si="0"/>
        <v>71</v>
      </c>
      <c r="I24" s="9">
        <v>53060</v>
      </c>
      <c r="J24" s="9">
        <v>58821</v>
      </c>
      <c r="K24" s="9">
        <v>53245</v>
      </c>
      <c r="L24" s="9">
        <v>58941</v>
      </c>
      <c r="M24" s="9">
        <v>12599</v>
      </c>
      <c r="N24" s="9">
        <v>13295</v>
      </c>
      <c r="O24" s="9">
        <f t="shared" si="1"/>
        <v>696</v>
      </c>
      <c r="P24" s="9">
        <f t="shared" si="2"/>
        <v>29</v>
      </c>
      <c r="Q24" s="9"/>
    </row>
    <row r="25" spans="1:17" ht="15">
      <c r="A25" s="6">
        <v>20</v>
      </c>
      <c r="B25" s="2" t="s">
        <v>32</v>
      </c>
      <c r="C25" s="3" t="s">
        <v>22</v>
      </c>
      <c r="D25" s="7">
        <v>43761</v>
      </c>
      <c r="E25" s="8">
        <v>82</v>
      </c>
      <c r="F25" s="7">
        <v>43790</v>
      </c>
      <c r="G25" s="8">
        <v>176</v>
      </c>
      <c r="H25" s="9">
        <f t="shared" si="0"/>
        <v>94</v>
      </c>
      <c r="I25" s="9">
        <v>11924</v>
      </c>
      <c r="J25" s="9">
        <v>23767</v>
      </c>
      <c r="K25" s="9">
        <v>12320</v>
      </c>
      <c r="L25" s="9">
        <v>24239</v>
      </c>
      <c r="M25" s="9">
        <v>3021</v>
      </c>
      <c r="N25" s="9">
        <v>3717</v>
      </c>
      <c r="O25" s="9">
        <f t="shared" si="1"/>
        <v>696</v>
      </c>
      <c r="P25" s="9">
        <f t="shared" si="2"/>
        <v>29</v>
      </c>
      <c r="Q25" s="9"/>
    </row>
    <row r="26" spans="1:17" ht="15">
      <c r="A26" s="6">
        <v>21</v>
      </c>
      <c r="B26" s="2" t="s">
        <v>33</v>
      </c>
      <c r="C26" s="3" t="s">
        <v>22</v>
      </c>
      <c r="D26" s="7">
        <v>43761</v>
      </c>
      <c r="E26" s="8">
        <v>672</v>
      </c>
      <c r="F26" s="7">
        <v>43790</v>
      </c>
      <c r="G26" s="8">
        <v>742</v>
      </c>
      <c r="H26" s="9">
        <f t="shared" si="0"/>
        <v>70</v>
      </c>
      <c r="I26" s="9">
        <v>63669</v>
      </c>
      <c r="J26" s="9">
        <v>71599</v>
      </c>
      <c r="K26" s="9">
        <v>66126</v>
      </c>
      <c r="L26" s="9">
        <v>74014</v>
      </c>
      <c r="M26" s="9">
        <v>12599</v>
      </c>
      <c r="N26" s="9">
        <v>13295</v>
      </c>
      <c r="O26" s="9">
        <f t="shared" si="1"/>
        <v>696</v>
      </c>
      <c r="P26" s="9">
        <f t="shared" si="2"/>
        <v>29</v>
      </c>
      <c r="Q26" s="9"/>
    </row>
    <row r="27" spans="1:17" ht="15">
      <c r="A27" s="6">
        <v>22</v>
      </c>
      <c r="B27" s="2" t="s">
        <v>34</v>
      </c>
      <c r="C27" s="3" t="s">
        <v>22</v>
      </c>
      <c r="D27" s="7">
        <v>43761</v>
      </c>
      <c r="E27" s="8">
        <v>1110</v>
      </c>
      <c r="F27" s="7">
        <v>43790</v>
      </c>
      <c r="G27" s="8">
        <v>1165</v>
      </c>
      <c r="H27" s="9">
        <f t="shared" si="0"/>
        <v>55</v>
      </c>
      <c r="I27" s="9">
        <v>104534</v>
      </c>
      <c r="J27" s="9">
        <v>109551</v>
      </c>
      <c r="K27" s="9">
        <v>104673</v>
      </c>
      <c r="L27" s="9">
        <v>109727</v>
      </c>
      <c r="M27" s="9">
        <v>19678</v>
      </c>
      <c r="N27" s="9">
        <v>20374</v>
      </c>
      <c r="O27" s="9">
        <f t="shared" si="1"/>
        <v>696</v>
      </c>
      <c r="P27" s="9">
        <f t="shared" si="2"/>
        <v>29</v>
      </c>
      <c r="Q27" s="9"/>
    </row>
    <row r="28" spans="1:17" ht="15">
      <c r="A28" s="6">
        <v>23</v>
      </c>
      <c r="B28" s="2" t="s">
        <v>35</v>
      </c>
      <c r="C28" s="3" t="s">
        <v>22</v>
      </c>
      <c r="D28" s="7">
        <v>43761</v>
      </c>
      <c r="E28" s="8">
        <v>16</v>
      </c>
      <c r="F28" s="7">
        <v>43790</v>
      </c>
      <c r="G28" s="8">
        <v>52</v>
      </c>
      <c r="H28" s="9">
        <f t="shared" si="0"/>
        <v>36</v>
      </c>
      <c r="I28" s="9">
        <v>2283</v>
      </c>
      <c r="J28" s="9">
        <v>4611</v>
      </c>
      <c r="K28" s="9">
        <v>970</v>
      </c>
      <c r="L28" s="9">
        <v>970</v>
      </c>
      <c r="M28" s="9">
        <v>672</v>
      </c>
      <c r="N28" s="9">
        <v>1368</v>
      </c>
      <c r="O28" s="9">
        <f t="shared" si="1"/>
        <v>696</v>
      </c>
      <c r="P28" s="9">
        <f t="shared" si="2"/>
        <v>29</v>
      </c>
      <c r="Q28" s="9"/>
    </row>
    <row r="29" spans="1:17" ht="15">
      <c r="A29" s="6">
        <v>24</v>
      </c>
      <c r="B29" s="2" t="s">
        <v>36</v>
      </c>
      <c r="C29" s="3" t="s">
        <v>22</v>
      </c>
      <c r="D29" s="7">
        <v>43761</v>
      </c>
      <c r="E29" s="8">
        <v>951</v>
      </c>
      <c r="F29" s="7">
        <v>43790</v>
      </c>
      <c r="G29" s="8">
        <v>1039</v>
      </c>
      <c r="H29" s="9">
        <f t="shared" si="0"/>
        <v>88</v>
      </c>
      <c r="I29" s="9">
        <v>88429</v>
      </c>
      <c r="J29" s="9">
        <v>98386</v>
      </c>
      <c r="K29" s="9">
        <v>87379</v>
      </c>
      <c r="L29" s="9">
        <v>97540</v>
      </c>
      <c r="M29" s="9">
        <v>12599</v>
      </c>
      <c r="N29" s="9">
        <v>13295</v>
      </c>
      <c r="O29" s="9">
        <f t="shared" si="1"/>
        <v>696</v>
      </c>
      <c r="P29" s="9">
        <f t="shared" si="2"/>
        <v>29</v>
      </c>
      <c r="Q29" s="9"/>
    </row>
    <row r="30" spans="1:17" ht="15">
      <c r="A30" s="6">
        <v>25</v>
      </c>
      <c r="B30" s="2" t="s">
        <v>37</v>
      </c>
      <c r="C30" s="3" t="s">
        <v>22</v>
      </c>
      <c r="D30" s="7">
        <v>43761</v>
      </c>
      <c r="E30" s="8">
        <v>54</v>
      </c>
      <c r="F30" s="7">
        <v>43790</v>
      </c>
      <c r="G30" s="8">
        <v>124</v>
      </c>
      <c r="H30" s="9">
        <f t="shared" si="0"/>
        <v>70</v>
      </c>
      <c r="I30" s="9">
        <v>7903</v>
      </c>
      <c r="J30" s="9">
        <v>15526</v>
      </c>
      <c r="K30" s="9">
        <v>8213</v>
      </c>
      <c r="L30" s="9">
        <v>16152</v>
      </c>
      <c r="M30" s="9">
        <v>3023</v>
      </c>
      <c r="N30" s="9">
        <v>3719</v>
      </c>
      <c r="O30" s="9">
        <f t="shared" si="1"/>
        <v>696</v>
      </c>
      <c r="P30" s="9">
        <f t="shared" si="2"/>
        <v>29</v>
      </c>
      <c r="Q30" s="9"/>
    </row>
    <row r="31" spans="1:17" ht="15">
      <c r="A31" s="6">
        <v>26</v>
      </c>
      <c r="B31" s="2" t="s">
        <v>38</v>
      </c>
      <c r="C31" s="3" t="s">
        <v>22</v>
      </c>
      <c r="D31" s="7">
        <v>43761</v>
      </c>
      <c r="E31" s="11">
        <v>43</v>
      </c>
      <c r="F31" s="7">
        <v>43790</v>
      </c>
      <c r="G31" s="11">
        <v>98</v>
      </c>
      <c r="H31" s="9">
        <f t="shared" si="0"/>
        <v>55</v>
      </c>
      <c r="I31" s="9">
        <v>8314</v>
      </c>
      <c r="J31" s="9">
        <v>16106</v>
      </c>
      <c r="K31" s="9"/>
      <c r="L31" s="9"/>
      <c r="M31" s="9">
        <v>2008</v>
      </c>
      <c r="N31" s="9">
        <v>2695</v>
      </c>
      <c r="O31" s="9">
        <f t="shared" si="1"/>
        <v>687</v>
      </c>
      <c r="P31" s="9">
        <f t="shared" si="2"/>
        <v>28.625</v>
      </c>
      <c r="Q31" s="9"/>
    </row>
    <row r="32" spans="1:17" ht="15">
      <c r="A32" s="6">
        <v>27</v>
      </c>
      <c r="B32" s="2" t="s">
        <v>38</v>
      </c>
      <c r="C32" s="3" t="s">
        <v>83</v>
      </c>
      <c r="D32" s="7">
        <v>43761</v>
      </c>
      <c r="E32" s="11">
        <v>395</v>
      </c>
      <c r="F32" s="7">
        <v>43790</v>
      </c>
      <c r="G32" s="11">
        <v>438</v>
      </c>
      <c r="H32" s="9">
        <v>21</v>
      </c>
      <c r="I32" s="9">
        <v>27990</v>
      </c>
      <c r="J32" s="9">
        <v>30890</v>
      </c>
      <c r="K32" s="9">
        <v>23725</v>
      </c>
      <c r="L32" s="9">
        <v>26066</v>
      </c>
      <c r="M32" s="9">
        <v>10560</v>
      </c>
      <c r="N32" s="9">
        <v>11252</v>
      </c>
      <c r="O32" s="9">
        <f t="shared" si="1"/>
        <v>692</v>
      </c>
      <c r="P32" s="9">
        <f t="shared" si="2"/>
        <v>28.833333333333332</v>
      </c>
      <c r="Q32" s="9">
        <v>175</v>
      </c>
    </row>
    <row r="33" spans="1:17" ht="15">
      <c r="A33" s="6">
        <v>28</v>
      </c>
      <c r="B33" s="2" t="s">
        <v>39</v>
      </c>
      <c r="C33" s="3" t="s">
        <v>22</v>
      </c>
      <c r="D33" s="7">
        <v>43761</v>
      </c>
      <c r="E33" s="8">
        <v>43</v>
      </c>
      <c r="F33" s="7">
        <v>43790</v>
      </c>
      <c r="G33" s="8">
        <v>96</v>
      </c>
      <c r="H33" s="9">
        <f t="shared" si="0"/>
        <v>53</v>
      </c>
      <c r="I33" s="9">
        <v>7448</v>
      </c>
      <c r="J33" s="9">
        <v>14516</v>
      </c>
      <c r="K33" s="9">
        <v>7447</v>
      </c>
      <c r="L33" s="9">
        <v>14434</v>
      </c>
      <c r="M33" s="9">
        <v>2230</v>
      </c>
      <c r="N33" s="9">
        <v>2926</v>
      </c>
      <c r="O33" s="9">
        <f t="shared" si="1"/>
        <v>696</v>
      </c>
      <c r="P33" s="9">
        <f t="shared" si="2"/>
        <v>29</v>
      </c>
      <c r="Q33" s="9"/>
    </row>
    <row r="34" spans="1:17" ht="15">
      <c r="A34" s="6">
        <v>29</v>
      </c>
      <c r="B34" s="2" t="s">
        <v>39</v>
      </c>
      <c r="C34" s="3" t="s">
        <v>83</v>
      </c>
      <c r="D34" s="7">
        <v>43761</v>
      </c>
      <c r="E34" s="8">
        <v>95</v>
      </c>
      <c r="F34" s="7">
        <v>43790</v>
      </c>
      <c r="G34" s="8">
        <v>126</v>
      </c>
      <c r="H34" s="9">
        <f t="shared" si="0"/>
        <v>31</v>
      </c>
      <c r="I34" s="9">
        <v>9870</v>
      </c>
      <c r="J34" s="9">
        <v>12871</v>
      </c>
      <c r="K34" s="9">
        <v>8989</v>
      </c>
      <c r="L34" s="9">
        <v>11714</v>
      </c>
      <c r="M34" s="9">
        <v>2230</v>
      </c>
      <c r="N34" s="9">
        <v>2926</v>
      </c>
      <c r="O34" s="9">
        <f t="shared" si="1"/>
        <v>696</v>
      </c>
      <c r="P34" s="9">
        <f t="shared" si="2"/>
        <v>29</v>
      </c>
      <c r="Q34" s="9">
        <f>(J34-I34)-(L34-K34)</f>
        <v>276</v>
      </c>
    </row>
    <row r="35" spans="1:17" ht="15" customHeight="1">
      <c r="A35" s="6">
        <v>30</v>
      </c>
      <c r="B35" s="2" t="s">
        <v>40</v>
      </c>
      <c r="C35" s="3" t="s">
        <v>22</v>
      </c>
      <c r="D35" s="7">
        <v>43761</v>
      </c>
      <c r="E35" s="8">
        <v>1755</v>
      </c>
      <c r="F35" s="7">
        <v>43790</v>
      </c>
      <c r="G35" s="8">
        <v>1815</v>
      </c>
      <c r="H35" s="9">
        <f t="shared" si="0"/>
        <v>60</v>
      </c>
      <c r="I35" s="9">
        <v>210388</v>
      </c>
      <c r="J35" s="9">
        <v>219336</v>
      </c>
      <c r="K35" s="9">
        <v>189683</v>
      </c>
      <c r="L35" s="9">
        <v>198639</v>
      </c>
      <c r="M35" s="9">
        <v>29679</v>
      </c>
      <c r="N35" s="9">
        <v>30375</v>
      </c>
      <c r="O35" s="9">
        <f t="shared" si="1"/>
        <v>696</v>
      </c>
      <c r="P35" s="9">
        <f t="shared" si="2"/>
        <v>29</v>
      </c>
      <c r="Q35" s="9"/>
    </row>
    <row r="36" spans="1:17" ht="15" customHeight="1">
      <c r="A36" s="6">
        <v>31</v>
      </c>
      <c r="B36" s="2" t="s">
        <v>40</v>
      </c>
      <c r="C36" s="3" t="s">
        <v>83</v>
      </c>
      <c r="D36" s="7">
        <v>43761</v>
      </c>
      <c r="E36" s="8">
        <v>967</v>
      </c>
      <c r="F36" s="7">
        <v>43790</v>
      </c>
      <c r="G36" s="8">
        <v>997</v>
      </c>
      <c r="H36" s="9">
        <f t="shared" si="0"/>
        <v>30</v>
      </c>
      <c r="I36" s="9">
        <v>88903</v>
      </c>
      <c r="J36" s="9">
        <v>91630</v>
      </c>
      <c r="K36" s="9">
        <v>80162</v>
      </c>
      <c r="L36" s="9">
        <v>82601</v>
      </c>
      <c r="M36" s="9">
        <v>29679</v>
      </c>
      <c r="N36" s="9">
        <v>30375</v>
      </c>
      <c r="O36" s="9">
        <f t="shared" si="1"/>
        <v>696</v>
      </c>
      <c r="P36" s="9">
        <f t="shared" si="2"/>
        <v>29</v>
      </c>
      <c r="Q36" s="9">
        <f>(J36-I36)-(L36-K36)</f>
        <v>288</v>
      </c>
    </row>
    <row r="37" spans="1:17" ht="14.25" customHeight="1">
      <c r="A37" s="6">
        <v>32</v>
      </c>
      <c r="B37" s="2" t="s">
        <v>41</v>
      </c>
      <c r="C37" s="3" t="s">
        <v>22</v>
      </c>
      <c r="D37" s="7">
        <v>43761</v>
      </c>
      <c r="E37" s="8">
        <v>1172</v>
      </c>
      <c r="F37" s="7">
        <v>43790</v>
      </c>
      <c r="G37" s="8">
        <v>1289</v>
      </c>
      <c r="H37" s="9">
        <f t="shared" si="0"/>
        <v>117</v>
      </c>
      <c r="I37" s="9">
        <v>152724</v>
      </c>
      <c r="J37" s="9">
        <v>171253</v>
      </c>
      <c r="K37" s="9">
        <v>152857</v>
      </c>
      <c r="L37" s="9">
        <v>171343</v>
      </c>
      <c r="M37" s="9">
        <v>9406</v>
      </c>
      <c r="N37" s="9">
        <v>10102</v>
      </c>
      <c r="O37" s="9">
        <f t="shared" si="1"/>
        <v>696</v>
      </c>
      <c r="P37" s="9">
        <f t="shared" si="2"/>
        <v>29</v>
      </c>
      <c r="Q37" s="9"/>
    </row>
    <row r="38" spans="1:17" ht="14.25" customHeight="1">
      <c r="A38" s="6">
        <v>33</v>
      </c>
      <c r="B38" s="2" t="s">
        <v>41</v>
      </c>
      <c r="C38" s="3" t="s">
        <v>83</v>
      </c>
      <c r="D38" s="7">
        <v>43761</v>
      </c>
      <c r="E38" s="8">
        <v>802</v>
      </c>
      <c r="F38" s="7">
        <v>43790</v>
      </c>
      <c r="G38" s="8">
        <v>857</v>
      </c>
      <c r="H38" s="9">
        <f t="shared" si="0"/>
        <v>55</v>
      </c>
      <c r="I38" s="9">
        <v>51473</v>
      </c>
      <c r="J38" s="9">
        <v>54975</v>
      </c>
      <c r="K38" s="9">
        <v>43637</v>
      </c>
      <c r="L38" s="9">
        <v>46595</v>
      </c>
      <c r="M38" s="9">
        <v>11272</v>
      </c>
      <c r="N38" s="9">
        <v>11968</v>
      </c>
      <c r="O38" s="9">
        <f t="shared" si="1"/>
        <v>696</v>
      </c>
      <c r="P38" s="9">
        <f t="shared" si="2"/>
        <v>29</v>
      </c>
      <c r="Q38" s="9">
        <f>(J38-I38)-(L38-K38)</f>
        <v>544</v>
      </c>
    </row>
    <row r="39" spans="1:17" ht="15.75" customHeight="1">
      <c r="A39" s="6">
        <v>34</v>
      </c>
      <c r="B39" s="2" t="s">
        <v>42</v>
      </c>
      <c r="C39" s="3" t="s">
        <v>22</v>
      </c>
      <c r="D39" s="7">
        <v>43761</v>
      </c>
      <c r="E39" s="10">
        <v>3237</v>
      </c>
      <c r="F39" s="7">
        <v>43790</v>
      </c>
      <c r="G39" s="10">
        <v>3345</v>
      </c>
      <c r="H39" s="9">
        <f t="shared" si="0"/>
        <v>108</v>
      </c>
      <c r="I39" s="12">
        <v>325438</v>
      </c>
      <c r="J39" s="12">
        <v>339094</v>
      </c>
      <c r="K39" s="13">
        <v>286561</v>
      </c>
      <c r="L39" s="13">
        <v>300233</v>
      </c>
      <c r="M39" s="9">
        <v>26920</v>
      </c>
      <c r="N39" s="9">
        <v>27614</v>
      </c>
      <c r="O39" s="9">
        <f t="shared" si="1"/>
        <v>694</v>
      </c>
      <c r="P39" s="9">
        <f t="shared" si="2"/>
        <v>28.916666666666668</v>
      </c>
      <c r="Q39" s="9"/>
    </row>
    <row r="40" spans="1:17" ht="15.75" customHeight="1">
      <c r="A40" s="6">
        <v>35</v>
      </c>
      <c r="B40" s="2" t="s">
        <v>42</v>
      </c>
      <c r="C40" s="3" t="s">
        <v>83</v>
      </c>
      <c r="D40" s="7">
        <v>43761</v>
      </c>
      <c r="E40" s="10">
        <v>2287</v>
      </c>
      <c r="F40" s="7">
        <v>43790</v>
      </c>
      <c r="G40" s="10">
        <v>2344</v>
      </c>
      <c r="H40" s="9">
        <f t="shared" si="0"/>
        <v>57</v>
      </c>
      <c r="I40" s="12">
        <v>208730</v>
      </c>
      <c r="J40" s="12">
        <v>214404</v>
      </c>
      <c r="K40" s="13">
        <v>193766</v>
      </c>
      <c r="L40" s="13">
        <v>199012</v>
      </c>
      <c r="M40" s="9">
        <v>27111</v>
      </c>
      <c r="N40" s="9">
        <v>27803</v>
      </c>
      <c r="O40" s="9">
        <f t="shared" si="1"/>
        <v>692</v>
      </c>
      <c r="P40" s="9">
        <f t="shared" si="2"/>
        <v>28.833333333333332</v>
      </c>
      <c r="Q40" s="9">
        <f>(J40-I40)-(L40-K40)</f>
        <v>428</v>
      </c>
    </row>
    <row r="41" spans="1:17" ht="15" customHeight="1">
      <c r="A41" s="6">
        <v>36</v>
      </c>
      <c r="B41" s="2" t="s">
        <v>43</v>
      </c>
      <c r="C41" s="3" t="s">
        <v>44</v>
      </c>
      <c r="D41" s="7">
        <v>43761</v>
      </c>
      <c r="E41" s="8">
        <v>330</v>
      </c>
      <c r="F41" s="7">
        <v>43790</v>
      </c>
      <c r="G41" s="8">
        <v>361</v>
      </c>
      <c r="H41" s="9">
        <f t="shared" si="0"/>
        <v>31</v>
      </c>
      <c r="I41" s="9">
        <v>34701</v>
      </c>
      <c r="J41" s="9">
        <v>38959</v>
      </c>
      <c r="K41" s="14">
        <v>36085</v>
      </c>
      <c r="L41" s="14">
        <v>40537</v>
      </c>
      <c r="M41" s="14">
        <v>9355</v>
      </c>
      <c r="N41" s="14">
        <v>10051</v>
      </c>
      <c r="O41" s="9">
        <f>N41-M41</f>
        <v>696</v>
      </c>
      <c r="P41" s="9">
        <f t="shared" si="2"/>
        <v>29</v>
      </c>
      <c r="Q41" s="9"/>
    </row>
    <row r="42" spans="1:17" ht="15" customHeight="1">
      <c r="A42" s="6">
        <v>37</v>
      </c>
      <c r="B42" s="2" t="s">
        <v>43</v>
      </c>
      <c r="C42" s="3" t="s">
        <v>45</v>
      </c>
      <c r="D42" s="7">
        <v>43761</v>
      </c>
      <c r="E42" s="8">
        <v>1223</v>
      </c>
      <c r="F42" s="7">
        <v>43790</v>
      </c>
      <c r="G42" s="8">
        <v>1280</v>
      </c>
      <c r="H42" s="9">
        <f t="shared" si="0"/>
        <v>57</v>
      </c>
      <c r="I42" s="9">
        <v>168652</v>
      </c>
      <c r="J42" s="9">
        <v>177270</v>
      </c>
      <c r="K42" s="18">
        <v>168109</v>
      </c>
      <c r="L42" s="18">
        <v>176687</v>
      </c>
      <c r="M42" s="18">
        <v>20143</v>
      </c>
      <c r="N42" s="18">
        <v>20835</v>
      </c>
      <c r="O42" s="9">
        <f>N42-M42</f>
        <v>692</v>
      </c>
      <c r="P42" s="9">
        <f t="shared" si="2"/>
        <v>28.833333333333332</v>
      </c>
      <c r="Q42" s="9"/>
    </row>
    <row r="43" spans="1:17" ht="15.75" customHeight="1">
      <c r="A43" s="6">
        <v>38</v>
      </c>
      <c r="B43" s="2" t="s">
        <v>46</v>
      </c>
      <c r="C43" s="3" t="s">
        <v>22</v>
      </c>
      <c r="D43" s="7">
        <v>43761</v>
      </c>
      <c r="E43" s="8">
        <v>1062</v>
      </c>
      <c r="F43" s="7">
        <v>43790</v>
      </c>
      <c r="G43" s="8">
        <v>1110</v>
      </c>
      <c r="H43" s="9">
        <f t="shared" si="0"/>
        <v>48</v>
      </c>
      <c r="I43" s="9">
        <v>124049</v>
      </c>
      <c r="J43" s="9">
        <v>129497</v>
      </c>
      <c r="K43" s="14">
        <v>125132</v>
      </c>
      <c r="L43" s="14">
        <v>130511</v>
      </c>
      <c r="M43" s="14">
        <v>20326</v>
      </c>
      <c r="N43" s="14">
        <v>21022</v>
      </c>
      <c r="O43" s="9">
        <f t="shared" si="1"/>
        <v>696</v>
      </c>
      <c r="P43" s="9">
        <f t="shared" si="2"/>
        <v>29</v>
      </c>
      <c r="Q43" s="9"/>
    </row>
    <row r="44" spans="1:17" ht="15">
      <c r="A44" s="6">
        <v>39</v>
      </c>
      <c r="B44" s="2" t="s">
        <v>47</v>
      </c>
      <c r="C44" s="3" t="s">
        <v>22</v>
      </c>
      <c r="D44" s="7">
        <v>43761</v>
      </c>
      <c r="E44" s="8">
        <v>1066</v>
      </c>
      <c r="F44" s="7">
        <v>43790</v>
      </c>
      <c r="G44" s="8">
        <v>1114</v>
      </c>
      <c r="H44" s="9">
        <f t="shared" si="0"/>
        <v>48</v>
      </c>
      <c r="I44" s="9">
        <v>123064</v>
      </c>
      <c r="J44" s="9">
        <v>128490</v>
      </c>
      <c r="K44" s="9">
        <v>124375</v>
      </c>
      <c r="L44" s="9">
        <v>129717</v>
      </c>
      <c r="M44" s="9">
        <v>20324</v>
      </c>
      <c r="N44" s="9">
        <v>21021</v>
      </c>
      <c r="O44" s="9">
        <f t="shared" si="1"/>
        <v>697</v>
      </c>
      <c r="P44" s="9">
        <f t="shared" si="2"/>
        <v>29.041666666666668</v>
      </c>
      <c r="Q44" s="9"/>
    </row>
    <row r="45" spans="1:17" ht="15">
      <c r="A45" s="6">
        <v>40</v>
      </c>
      <c r="B45" s="2" t="s">
        <v>48</v>
      </c>
      <c r="C45" s="3" t="s">
        <v>22</v>
      </c>
      <c r="D45" s="7">
        <v>43761</v>
      </c>
      <c r="E45" s="8">
        <v>1706</v>
      </c>
      <c r="F45" s="7">
        <v>43790</v>
      </c>
      <c r="G45" s="8">
        <v>1760</v>
      </c>
      <c r="H45" s="9">
        <f t="shared" si="0"/>
        <v>54</v>
      </c>
      <c r="I45" s="9">
        <v>232228</v>
      </c>
      <c r="J45" s="9">
        <v>238972</v>
      </c>
      <c r="K45" s="9">
        <v>231749</v>
      </c>
      <c r="L45" s="9">
        <v>238562</v>
      </c>
      <c r="M45" s="9">
        <v>29680</v>
      </c>
      <c r="N45" s="9">
        <v>30376</v>
      </c>
      <c r="O45" s="9">
        <f t="shared" si="1"/>
        <v>696</v>
      </c>
      <c r="P45" s="9">
        <f t="shared" si="2"/>
        <v>29</v>
      </c>
      <c r="Q45" s="9"/>
    </row>
    <row r="46" spans="1:17" ht="14.25" customHeight="1">
      <c r="A46" s="6">
        <v>41</v>
      </c>
      <c r="B46" s="2" t="s">
        <v>48</v>
      </c>
      <c r="C46" s="3" t="s">
        <v>83</v>
      </c>
      <c r="D46" s="7">
        <v>43761</v>
      </c>
      <c r="E46" s="8">
        <v>1240</v>
      </c>
      <c r="F46" s="7">
        <v>43790</v>
      </c>
      <c r="G46" s="8">
        <v>1273</v>
      </c>
      <c r="H46" s="9">
        <f t="shared" si="0"/>
        <v>33</v>
      </c>
      <c r="I46" s="9">
        <v>71861</v>
      </c>
      <c r="J46" s="9">
        <v>73863</v>
      </c>
      <c r="K46" s="9">
        <v>61928</v>
      </c>
      <c r="L46" s="9">
        <v>63667</v>
      </c>
      <c r="M46" s="9">
        <v>29680</v>
      </c>
      <c r="N46" s="9">
        <v>30376</v>
      </c>
      <c r="O46" s="9">
        <f t="shared" si="1"/>
        <v>696</v>
      </c>
      <c r="P46" s="9">
        <f t="shared" si="2"/>
        <v>29</v>
      </c>
      <c r="Q46" s="9">
        <f>(J46-I46)-(L46-K46)</f>
        <v>263</v>
      </c>
    </row>
    <row r="47" spans="1:17" ht="15" customHeight="1">
      <c r="A47" s="6">
        <v>42</v>
      </c>
      <c r="B47" s="2" t="s">
        <v>49</v>
      </c>
      <c r="C47" s="3" t="s">
        <v>22</v>
      </c>
      <c r="D47" s="7">
        <v>43761</v>
      </c>
      <c r="E47" s="8">
        <v>2090</v>
      </c>
      <c r="F47" s="7">
        <v>43790</v>
      </c>
      <c r="G47" s="8">
        <v>2193</v>
      </c>
      <c r="H47" s="9">
        <f t="shared" si="0"/>
        <v>103</v>
      </c>
      <c r="I47" s="9">
        <v>263691</v>
      </c>
      <c r="J47" s="9">
        <v>277790</v>
      </c>
      <c r="K47" s="9">
        <v>258799</v>
      </c>
      <c r="L47" s="9">
        <v>272918</v>
      </c>
      <c r="M47" s="9">
        <v>19941</v>
      </c>
      <c r="N47" s="9">
        <v>20637</v>
      </c>
      <c r="O47" s="9">
        <f t="shared" si="1"/>
        <v>696</v>
      </c>
      <c r="P47" s="9">
        <f t="shared" si="2"/>
        <v>29</v>
      </c>
      <c r="Q47" s="9"/>
    </row>
    <row r="48" spans="1:17" ht="15" customHeight="1">
      <c r="A48" s="6">
        <v>43</v>
      </c>
      <c r="B48" s="2" t="s">
        <v>49</v>
      </c>
      <c r="C48" s="3" t="s">
        <v>83</v>
      </c>
      <c r="D48" s="7">
        <v>43761</v>
      </c>
      <c r="E48" s="8">
        <v>1151</v>
      </c>
      <c r="F48" s="7">
        <v>43790</v>
      </c>
      <c r="G48" s="8">
        <v>1207</v>
      </c>
      <c r="H48" s="9">
        <f t="shared" si="0"/>
        <v>56</v>
      </c>
      <c r="I48" s="9">
        <v>94641</v>
      </c>
      <c r="J48" s="9">
        <v>98801</v>
      </c>
      <c r="K48" s="9">
        <v>87695</v>
      </c>
      <c r="L48" s="9">
        <v>91394</v>
      </c>
      <c r="M48" s="9">
        <v>19941</v>
      </c>
      <c r="N48" s="9">
        <v>20637</v>
      </c>
      <c r="O48" s="9">
        <f t="shared" si="1"/>
        <v>696</v>
      </c>
      <c r="P48" s="9">
        <f t="shared" si="2"/>
        <v>29</v>
      </c>
      <c r="Q48" s="9">
        <f>(J48-I48)-(L48-K48)</f>
        <v>461</v>
      </c>
    </row>
    <row r="49" spans="1:17" ht="15" customHeight="1">
      <c r="A49" s="6">
        <v>44</v>
      </c>
      <c r="B49" s="2" t="s">
        <v>50</v>
      </c>
      <c r="C49" s="3" t="s">
        <v>22</v>
      </c>
      <c r="D49" s="7">
        <v>43761</v>
      </c>
      <c r="E49" s="8">
        <v>577</v>
      </c>
      <c r="F49" s="7">
        <v>43790</v>
      </c>
      <c r="G49" s="8">
        <v>635</v>
      </c>
      <c r="H49" s="9">
        <f t="shared" si="0"/>
        <v>58</v>
      </c>
      <c r="I49" s="9">
        <v>59566</v>
      </c>
      <c r="J49" s="9">
        <v>66537</v>
      </c>
      <c r="K49" s="9">
        <v>59273</v>
      </c>
      <c r="L49" s="9">
        <v>66256</v>
      </c>
      <c r="M49" s="9">
        <v>11229</v>
      </c>
      <c r="N49" s="9">
        <v>11925</v>
      </c>
      <c r="O49" s="9">
        <f t="shared" si="1"/>
        <v>696</v>
      </c>
      <c r="P49" s="9">
        <f t="shared" si="2"/>
        <v>29</v>
      </c>
      <c r="Q49" s="9"/>
    </row>
    <row r="50" spans="1:17" ht="15" customHeight="1">
      <c r="A50" s="6">
        <v>45</v>
      </c>
      <c r="B50" s="2" t="s">
        <v>50</v>
      </c>
      <c r="C50" s="3" t="s">
        <v>83</v>
      </c>
      <c r="D50" s="7">
        <v>43761</v>
      </c>
      <c r="E50" s="8">
        <v>452</v>
      </c>
      <c r="F50" s="7">
        <v>43790</v>
      </c>
      <c r="G50" s="8">
        <v>483</v>
      </c>
      <c r="H50" s="9">
        <f t="shared" si="0"/>
        <v>31</v>
      </c>
      <c r="I50" s="9">
        <v>28001</v>
      </c>
      <c r="J50" s="9">
        <v>29918</v>
      </c>
      <c r="K50" s="9">
        <v>23788</v>
      </c>
      <c r="L50" s="9">
        <v>25416</v>
      </c>
      <c r="M50" s="9">
        <v>11229</v>
      </c>
      <c r="N50" s="9">
        <v>11925</v>
      </c>
      <c r="O50" s="9">
        <f t="shared" si="1"/>
        <v>696</v>
      </c>
      <c r="P50" s="9">
        <f t="shared" si="2"/>
        <v>29</v>
      </c>
      <c r="Q50" s="9">
        <f>(J50-I50)-(L50-K50)</f>
        <v>289</v>
      </c>
    </row>
    <row r="51" spans="1:17" ht="15.75" customHeight="1">
      <c r="A51" s="6">
        <v>46</v>
      </c>
      <c r="B51" s="2" t="s">
        <v>51</v>
      </c>
      <c r="C51" s="3" t="s">
        <v>22</v>
      </c>
      <c r="D51" s="7">
        <v>43761</v>
      </c>
      <c r="E51" s="8">
        <v>2211</v>
      </c>
      <c r="F51" s="7">
        <v>43790</v>
      </c>
      <c r="G51" s="8">
        <v>2321</v>
      </c>
      <c r="H51" s="9">
        <f t="shared" si="0"/>
        <v>110</v>
      </c>
      <c r="I51" s="9">
        <v>303008</v>
      </c>
      <c r="J51" s="9">
        <v>316848</v>
      </c>
      <c r="K51" s="9">
        <v>297960</v>
      </c>
      <c r="L51" s="9">
        <v>311716</v>
      </c>
      <c r="M51" s="9">
        <v>20781</v>
      </c>
      <c r="N51" s="9">
        <v>21477</v>
      </c>
      <c r="O51" s="9">
        <f t="shared" si="1"/>
        <v>696</v>
      </c>
      <c r="P51" s="9">
        <f t="shared" si="2"/>
        <v>29</v>
      </c>
      <c r="Q51" s="9"/>
    </row>
    <row r="52" spans="1:17" ht="15.75" customHeight="1">
      <c r="A52" s="6">
        <v>47</v>
      </c>
      <c r="B52" s="2" t="s">
        <v>51</v>
      </c>
      <c r="C52" s="3" t="s">
        <v>83</v>
      </c>
      <c r="D52" s="7">
        <v>43761</v>
      </c>
      <c r="E52" s="8">
        <v>1381</v>
      </c>
      <c r="F52" s="7">
        <v>43790</v>
      </c>
      <c r="G52" s="8">
        <v>1440</v>
      </c>
      <c r="H52" s="9">
        <f t="shared" si="0"/>
        <v>59</v>
      </c>
      <c r="I52" s="9">
        <v>54841</v>
      </c>
      <c r="J52" s="9">
        <v>57089</v>
      </c>
      <c r="K52" s="9">
        <v>40448</v>
      </c>
      <c r="L52" s="9">
        <v>42053</v>
      </c>
      <c r="M52" s="9">
        <v>20781</v>
      </c>
      <c r="N52" s="9">
        <v>21477</v>
      </c>
      <c r="O52" s="9">
        <f t="shared" si="1"/>
        <v>696</v>
      </c>
      <c r="P52" s="9">
        <f>O52/24</f>
        <v>29</v>
      </c>
      <c r="Q52" s="9">
        <f>(J52-I52)-(L52-K52)</f>
        <v>643</v>
      </c>
    </row>
    <row r="53" spans="1:17" ht="15.75" customHeight="1">
      <c r="A53" s="6">
        <v>48</v>
      </c>
      <c r="B53" s="2" t="s">
        <v>52</v>
      </c>
      <c r="C53" s="3" t="s">
        <v>22</v>
      </c>
      <c r="D53" s="7">
        <v>43761</v>
      </c>
      <c r="E53" s="8">
        <v>2194</v>
      </c>
      <c r="F53" s="7">
        <v>43790</v>
      </c>
      <c r="G53" s="8">
        <v>2301</v>
      </c>
      <c r="H53" s="9">
        <f t="shared" si="0"/>
        <v>107</v>
      </c>
      <c r="I53" s="9">
        <v>244671</v>
      </c>
      <c r="J53" s="9">
        <v>257659</v>
      </c>
      <c r="K53" s="9">
        <v>249184</v>
      </c>
      <c r="L53" s="9">
        <v>262313</v>
      </c>
      <c r="M53" s="9">
        <v>20780</v>
      </c>
      <c r="N53" s="9">
        <v>21477</v>
      </c>
      <c r="O53" s="9">
        <f t="shared" si="1"/>
        <v>697</v>
      </c>
      <c r="P53" s="9">
        <f>O53/24</f>
        <v>29.041666666666668</v>
      </c>
      <c r="Q53" s="9"/>
    </row>
    <row r="54" spans="1:17" ht="15.75" customHeight="1">
      <c r="A54" s="6">
        <v>49</v>
      </c>
      <c r="B54" s="2" t="s">
        <v>52</v>
      </c>
      <c r="C54" s="3" t="s">
        <v>83</v>
      </c>
      <c r="D54" s="7">
        <v>43761</v>
      </c>
      <c r="E54" s="8">
        <v>1071</v>
      </c>
      <c r="F54" s="7">
        <v>43790</v>
      </c>
      <c r="G54" s="8">
        <v>1124</v>
      </c>
      <c r="H54" s="9">
        <f t="shared" si="0"/>
        <v>53</v>
      </c>
      <c r="I54" s="9">
        <v>48441</v>
      </c>
      <c r="J54" s="9">
        <v>50536</v>
      </c>
      <c r="K54" s="9">
        <v>35185</v>
      </c>
      <c r="L54" s="9">
        <v>36526</v>
      </c>
      <c r="M54" s="9">
        <v>20780</v>
      </c>
      <c r="N54" s="9">
        <v>21477</v>
      </c>
      <c r="O54" s="9">
        <f t="shared" si="1"/>
        <v>697</v>
      </c>
      <c r="P54" s="9">
        <f>O54/24</f>
        <v>29.041666666666668</v>
      </c>
      <c r="Q54" s="9">
        <f>(J54-I54)-(L54-K54)</f>
        <v>754</v>
      </c>
    </row>
    <row r="55" spans="1:17" ht="14.25" customHeight="1">
      <c r="A55" s="6">
        <v>50</v>
      </c>
      <c r="B55" s="2" t="s">
        <v>53</v>
      </c>
      <c r="C55" s="3" t="s">
        <v>22</v>
      </c>
      <c r="D55" s="7">
        <v>43761</v>
      </c>
      <c r="E55" s="8">
        <v>165</v>
      </c>
      <c r="F55" s="7">
        <v>43790</v>
      </c>
      <c r="G55" s="8">
        <v>171</v>
      </c>
      <c r="H55" s="9">
        <f t="shared" si="0"/>
        <v>6</v>
      </c>
      <c r="I55" s="9">
        <v>18892</v>
      </c>
      <c r="J55" s="9">
        <v>20042</v>
      </c>
      <c r="K55" s="9">
        <v>18892</v>
      </c>
      <c r="L55" s="9">
        <v>20042</v>
      </c>
      <c r="M55" s="9">
        <v>29679</v>
      </c>
      <c r="N55" s="9">
        <v>30375</v>
      </c>
      <c r="O55" s="9">
        <f t="shared" si="1"/>
        <v>696</v>
      </c>
      <c r="P55" s="9">
        <f aca="true" t="shared" si="3" ref="P55:P93">O55/24</f>
        <v>29</v>
      </c>
      <c r="Q55" s="9"/>
    </row>
    <row r="56" spans="1:17" ht="14.25" customHeight="1">
      <c r="A56" s="6">
        <v>51</v>
      </c>
      <c r="B56" s="2" t="s">
        <v>54</v>
      </c>
      <c r="C56" s="3" t="s">
        <v>22</v>
      </c>
      <c r="D56" s="7">
        <v>43761</v>
      </c>
      <c r="E56" s="8">
        <v>3289</v>
      </c>
      <c r="F56" s="7">
        <v>43790</v>
      </c>
      <c r="G56" s="8">
        <v>3393</v>
      </c>
      <c r="H56" s="9">
        <f t="shared" si="0"/>
        <v>104</v>
      </c>
      <c r="I56" s="9">
        <v>531077</v>
      </c>
      <c r="J56" s="9">
        <v>546874</v>
      </c>
      <c r="K56" s="9">
        <v>522884</v>
      </c>
      <c r="L56" s="9">
        <v>538359</v>
      </c>
      <c r="M56" s="9">
        <v>29679</v>
      </c>
      <c r="N56" s="9">
        <v>30375</v>
      </c>
      <c r="O56" s="9">
        <f t="shared" si="1"/>
        <v>696</v>
      </c>
      <c r="P56" s="9">
        <f t="shared" si="3"/>
        <v>29</v>
      </c>
      <c r="Q56" s="9"/>
    </row>
    <row r="57" spans="1:17" ht="15" customHeight="1">
      <c r="A57" s="6">
        <v>52</v>
      </c>
      <c r="B57" s="2" t="s">
        <v>54</v>
      </c>
      <c r="C57" s="3" t="s">
        <v>83</v>
      </c>
      <c r="D57" s="7">
        <v>43761</v>
      </c>
      <c r="E57" s="8">
        <v>2152</v>
      </c>
      <c r="F57" s="7">
        <v>43790</v>
      </c>
      <c r="G57" s="8">
        <v>2205</v>
      </c>
      <c r="H57" s="9">
        <f t="shared" si="0"/>
        <v>53</v>
      </c>
      <c r="I57" s="9">
        <v>118177</v>
      </c>
      <c r="J57" s="9">
        <v>121414</v>
      </c>
      <c r="K57" s="9">
        <v>90641</v>
      </c>
      <c r="L57" s="9">
        <v>93206</v>
      </c>
      <c r="M57" s="9">
        <v>29679</v>
      </c>
      <c r="N57" s="9">
        <v>30375</v>
      </c>
      <c r="O57" s="9">
        <f t="shared" si="1"/>
        <v>696</v>
      </c>
      <c r="P57" s="9">
        <f t="shared" si="3"/>
        <v>29</v>
      </c>
      <c r="Q57" s="9">
        <f>(J57-I57)-(L57-K57)</f>
        <v>672</v>
      </c>
    </row>
    <row r="58" spans="1:17" ht="15.75" customHeight="1">
      <c r="A58" s="6">
        <v>53</v>
      </c>
      <c r="B58" s="2" t="s">
        <v>55</v>
      </c>
      <c r="C58" s="3" t="s">
        <v>22</v>
      </c>
      <c r="D58" s="7">
        <v>43761</v>
      </c>
      <c r="E58" s="8">
        <v>1063</v>
      </c>
      <c r="F58" s="7">
        <v>43790</v>
      </c>
      <c r="G58" s="8">
        <v>1168</v>
      </c>
      <c r="H58" s="9">
        <f t="shared" si="0"/>
        <v>105</v>
      </c>
      <c r="I58" s="9">
        <v>129719</v>
      </c>
      <c r="J58" s="9">
        <v>145946</v>
      </c>
      <c r="K58" s="9"/>
      <c r="L58" s="9"/>
      <c r="M58" s="9">
        <v>11237</v>
      </c>
      <c r="N58" s="9">
        <v>11932</v>
      </c>
      <c r="O58" s="9">
        <f t="shared" si="1"/>
        <v>695</v>
      </c>
      <c r="P58" s="9">
        <f t="shared" si="3"/>
        <v>28.958333333333332</v>
      </c>
      <c r="Q58" s="9"/>
    </row>
    <row r="59" spans="1:17" ht="15.75" customHeight="1">
      <c r="A59" s="6">
        <v>54</v>
      </c>
      <c r="B59" s="2" t="s">
        <v>55</v>
      </c>
      <c r="C59" s="3" t="s">
        <v>83</v>
      </c>
      <c r="D59" s="7">
        <v>43761</v>
      </c>
      <c r="E59" s="8">
        <v>1404</v>
      </c>
      <c r="F59" s="7">
        <v>43790</v>
      </c>
      <c r="G59" s="8">
        <v>1459</v>
      </c>
      <c r="H59" s="9">
        <f t="shared" si="0"/>
        <v>55</v>
      </c>
      <c r="I59" s="9">
        <v>81013</v>
      </c>
      <c r="J59" s="9">
        <v>84250</v>
      </c>
      <c r="K59" s="9">
        <v>65460</v>
      </c>
      <c r="L59" s="9">
        <v>68075</v>
      </c>
      <c r="M59" s="9">
        <v>19470</v>
      </c>
      <c r="N59" s="9">
        <v>20165</v>
      </c>
      <c r="O59" s="9">
        <f t="shared" si="1"/>
        <v>695</v>
      </c>
      <c r="P59" s="9">
        <f t="shared" si="3"/>
        <v>28.958333333333332</v>
      </c>
      <c r="Q59" s="9">
        <f>(J59-I59)-(L59-K59)</f>
        <v>622</v>
      </c>
    </row>
    <row r="60" spans="1:17" ht="15.75" customHeight="1">
      <c r="A60" s="6">
        <v>55</v>
      </c>
      <c r="B60" s="2" t="s">
        <v>56</v>
      </c>
      <c r="C60" s="3" t="s">
        <v>22</v>
      </c>
      <c r="D60" s="7">
        <v>43761</v>
      </c>
      <c r="E60" s="8">
        <v>1054</v>
      </c>
      <c r="F60" s="7">
        <v>43790</v>
      </c>
      <c r="G60" s="8">
        <v>1162</v>
      </c>
      <c r="H60" s="9">
        <f t="shared" si="0"/>
        <v>108</v>
      </c>
      <c r="I60" s="9">
        <v>145177</v>
      </c>
      <c r="J60" s="9">
        <v>162782</v>
      </c>
      <c r="K60" s="9">
        <v>146697</v>
      </c>
      <c r="L60" s="9">
        <v>164592</v>
      </c>
      <c r="M60" s="9">
        <v>10630</v>
      </c>
      <c r="N60" s="9">
        <v>11326</v>
      </c>
      <c r="O60" s="9">
        <f t="shared" si="1"/>
        <v>696</v>
      </c>
      <c r="P60" s="9">
        <f t="shared" si="3"/>
        <v>29</v>
      </c>
      <c r="Q60" s="9"/>
    </row>
    <row r="61" spans="1:17" ht="15.75" customHeight="1">
      <c r="A61" s="6">
        <v>56</v>
      </c>
      <c r="B61" s="2" t="s">
        <v>56</v>
      </c>
      <c r="C61" s="3" t="s">
        <v>83</v>
      </c>
      <c r="D61" s="7">
        <v>43761</v>
      </c>
      <c r="E61" s="8">
        <v>987</v>
      </c>
      <c r="F61" s="7">
        <v>43790</v>
      </c>
      <c r="G61" s="8">
        <v>1052</v>
      </c>
      <c r="H61" s="9">
        <f t="shared" si="0"/>
        <v>65</v>
      </c>
      <c r="I61" s="9">
        <v>47119</v>
      </c>
      <c r="J61" s="9">
        <v>50389</v>
      </c>
      <c r="K61" s="9">
        <v>35896</v>
      </c>
      <c r="L61" s="9">
        <v>38555</v>
      </c>
      <c r="M61" s="9">
        <v>10630</v>
      </c>
      <c r="N61" s="9">
        <v>11326</v>
      </c>
      <c r="O61" s="9">
        <f t="shared" si="1"/>
        <v>696</v>
      </c>
      <c r="P61" s="9">
        <f t="shared" si="3"/>
        <v>29</v>
      </c>
      <c r="Q61" s="9">
        <f>(J61-I61)-(L61-K61)</f>
        <v>611</v>
      </c>
    </row>
    <row r="62" spans="1:17" ht="16.5" customHeight="1">
      <c r="A62" s="6">
        <v>57</v>
      </c>
      <c r="B62" s="2" t="s">
        <v>57</v>
      </c>
      <c r="C62" s="3" t="s">
        <v>22</v>
      </c>
      <c r="D62" s="7">
        <v>43761</v>
      </c>
      <c r="E62" s="8">
        <v>73</v>
      </c>
      <c r="F62" s="7">
        <v>43790</v>
      </c>
      <c r="G62" s="8">
        <v>179</v>
      </c>
      <c r="H62" s="9">
        <f t="shared" si="0"/>
        <v>106</v>
      </c>
      <c r="I62" s="9">
        <v>14380</v>
      </c>
      <c r="J62" s="9">
        <v>31966</v>
      </c>
      <c r="K62" s="9">
        <v>11460</v>
      </c>
      <c r="L62" s="9">
        <v>29026</v>
      </c>
      <c r="M62" s="9">
        <v>2231</v>
      </c>
      <c r="N62" s="9">
        <v>2927</v>
      </c>
      <c r="O62" s="9">
        <f t="shared" si="1"/>
        <v>696</v>
      </c>
      <c r="P62" s="9">
        <f t="shared" si="3"/>
        <v>29</v>
      </c>
      <c r="Q62" s="9"/>
    </row>
    <row r="63" spans="1:17" ht="16.5" customHeight="1">
      <c r="A63" s="6">
        <v>58</v>
      </c>
      <c r="B63" s="2" t="s">
        <v>57</v>
      </c>
      <c r="C63" s="3" t="s">
        <v>83</v>
      </c>
      <c r="D63" s="7">
        <v>43761</v>
      </c>
      <c r="E63" s="8">
        <v>167</v>
      </c>
      <c r="F63" s="7">
        <v>43790</v>
      </c>
      <c r="G63" s="8">
        <v>227</v>
      </c>
      <c r="H63" s="9">
        <f t="shared" si="0"/>
        <v>60</v>
      </c>
      <c r="I63" s="9">
        <v>8528</v>
      </c>
      <c r="J63" s="9">
        <v>11529</v>
      </c>
      <c r="K63" s="9">
        <v>6949</v>
      </c>
      <c r="L63" s="9">
        <v>9381</v>
      </c>
      <c r="M63" s="9">
        <v>2231</v>
      </c>
      <c r="N63" s="9">
        <v>2927</v>
      </c>
      <c r="O63" s="9">
        <f t="shared" si="1"/>
        <v>696</v>
      </c>
      <c r="P63" s="9">
        <f t="shared" si="3"/>
        <v>29</v>
      </c>
      <c r="Q63" s="9">
        <f>(J63-I63)-(L63-K63)</f>
        <v>569</v>
      </c>
    </row>
    <row r="64" spans="1:17" ht="14.25" customHeight="1">
      <c r="A64" s="6">
        <v>59</v>
      </c>
      <c r="B64" s="2" t="s">
        <v>58</v>
      </c>
      <c r="C64" s="3" t="s">
        <v>22</v>
      </c>
      <c r="D64" s="7">
        <v>43761</v>
      </c>
      <c r="E64" s="8">
        <v>3666</v>
      </c>
      <c r="F64" s="7">
        <v>43790</v>
      </c>
      <c r="G64" s="8">
        <v>3782</v>
      </c>
      <c r="H64" s="9">
        <f t="shared" si="0"/>
        <v>116</v>
      </c>
      <c r="I64" s="9">
        <v>552548</v>
      </c>
      <c r="J64" s="9">
        <v>570597</v>
      </c>
      <c r="K64" s="9">
        <v>539464</v>
      </c>
      <c r="L64" s="9">
        <v>557028</v>
      </c>
      <c r="M64" s="9">
        <v>26999</v>
      </c>
      <c r="N64" s="9">
        <v>27695</v>
      </c>
      <c r="O64" s="9">
        <f t="shared" si="1"/>
        <v>696</v>
      </c>
      <c r="P64" s="9">
        <f t="shared" si="3"/>
        <v>29</v>
      </c>
      <c r="Q64" s="9"/>
    </row>
    <row r="65" spans="1:17" ht="14.25" customHeight="1">
      <c r="A65" s="6">
        <v>60</v>
      </c>
      <c r="B65" s="2" t="s">
        <v>58</v>
      </c>
      <c r="C65" s="3" t="s">
        <v>83</v>
      </c>
      <c r="D65" s="7">
        <v>43761</v>
      </c>
      <c r="E65" s="8">
        <v>2643</v>
      </c>
      <c r="F65" s="7">
        <v>43790</v>
      </c>
      <c r="G65" s="8">
        <v>2757</v>
      </c>
      <c r="H65" s="9"/>
      <c r="I65" s="9">
        <v>156402</v>
      </c>
      <c r="J65" s="9">
        <v>161389</v>
      </c>
      <c r="K65" s="9">
        <v>131963</v>
      </c>
      <c r="L65" s="9">
        <v>135577</v>
      </c>
      <c r="M65" s="9">
        <v>29680</v>
      </c>
      <c r="N65" s="9">
        <v>30376</v>
      </c>
      <c r="O65" s="9">
        <f t="shared" si="1"/>
        <v>696</v>
      </c>
      <c r="P65" s="9">
        <f t="shared" si="3"/>
        <v>29</v>
      </c>
      <c r="Q65" s="9"/>
    </row>
    <row r="66" spans="1:17" ht="13.5" customHeight="1">
      <c r="A66" s="6">
        <v>61</v>
      </c>
      <c r="B66" s="2" t="s">
        <v>59</v>
      </c>
      <c r="C66" s="3" t="s">
        <v>22</v>
      </c>
      <c r="D66" s="7">
        <v>43761</v>
      </c>
      <c r="E66" s="8">
        <v>77</v>
      </c>
      <c r="F66" s="7">
        <v>43790</v>
      </c>
      <c r="G66" s="8">
        <v>181</v>
      </c>
      <c r="H66" s="9">
        <f t="shared" si="0"/>
        <v>104</v>
      </c>
      <c r="I66" s="9">
        <v>15384</v>
      </c>
      <c r="J66" s="9">
        <v>31888</v>
      </c>
      <c r="K66" s="9">
        <v>15149</v>
      </c>
      <c r="L66" s="9">
        <v>31732</v>
      </c>
      <c r="M66" s="9">
        <v>2230</v>
      </c>
      <c r="N66" s="9">
        <v>2933</v>
      </c>
      <c r="O66" s="9">
        <f t="shared" si="1"/>
        <v>703</v>
      </c>
      <c r="P66" s="9">
        <f t="shared" si="3"/>
        <v>29.291666666666668</v>
      </c>
      <c r="Q66" s="9"/>
    </row>
    <row r="67" spans="1:17" ht="13.5" customHeight="1">
      <c r="A67" s="6">
        <v>62</v>
      </c>
      <c r="B67" s="2" t="s">
        <v>59</v>
      </c>
      <c r="C67" s="3" t="s">
        <v>83</v>
      </c>
      <c r="D67" s="7">
        <v>43761</v>
      </c>
      <c r="E67" s="8">
        <v>193</v>
      </c>
      <c r="F67" s="7">
        <v>43790</v>
      </c>
      <c r="G67" s="8">
        <v>254</v>
      </c>
      <c r="H67" s="9">
        <f t="shared" si="0"/>
        <v>61</v>
      </c>
      <c r="I67" s="9">
        <v>10488</v>
      </c>
      <c r="J67" s="9">
        <v>14028</v>
      </c>
      <c r="K67" s="9">
        <v>8442</v>
      </c>
      <c r="L67" s="9">
        <v>11396</v>
      </c>
      <c r="M67" s="9">
        <v>2230</v>
      </c>
      <c r="N67" s="9">
        <v>2933</v>
      </c>
      <c r="O67" s="9">
        <f t="shared" si="1"/>
        <v>703</v>
      </c>
      <c r="P67" s="9">
        <f t="shared" si="3"/>
        <v>29.291666666666668</v>
      </c>
      <c r="Q67" s="9">
        <f>(J67-I67)-(L67-K67)</f>
        <v>586</v>
      </c>
    </row>
    <row r="68" spans="1:17" ht="14.25" customHeight="1">
      <c r="A68" s="6">
        <v>63</v>
      </c>
      <c r="B68" s="2" t="s">
        <v>60</v>
      </c>
      <c r="C68" s="3" t="s">
        <v>22</v>
      </c>
      <c r="D68" s="7">
        <v>43761</v>
      </c>
      <c r="E68" s="8">
        <v>2149</v>
      </c>
      <c r="F68" s="7">
        <v>43790</v>
      </c>
      <c r="G68" s="8">
        <v>2225</v>
      </c>
      <c r="H68" s="9">
        <f t="shared" si="0"/>
        <v>76</v>
      </c>
      <c r="I68" s="9">
        <v>218982</v>
      </c>
      <c r="J68" s="9">
        <v>228915</v>
      </c>
      <c r="K68" s="9">
        <v>227712</v>
      </c>
      <c r="L68" s="9">
        <v>237578</v>
      </c>
      <c r="M68" s="9">
        <v>29680</v>
      </c>
      <c r="N68" s="9">
        <v>30376</v>
      </c>
      <c r="O68" s="9">
        <f t="shared" si="1"/>
        <v>696</v>
      </c>
      <c r="P68" s="9">
        <f t="shared" si="3"/>
        <v>29</v>
      </c>
      <c r="Q68" s="9"/>
    </row>
    <row r="69" spans="1:17" ht="14.25" customHeight="1">
      <c r="A69" s="6">
        <v>64</v>
      </c>
      <c r="B69" s="2" t="s">
        <v>61</v>
      </c>
      <c r="C69" s="3" t="s">
        <v>22</v>
      </c>
      <c r="D69" s="7">
        <v>43761</v>
      </c>
      <c r="E69" s="8">
        <v>2166</v>
      </c>
      <c r="F69" s="7">
        <v>43790</v>
      </c>
      <c r="G69" s="8">
        <v>2240</v>
      </c>
      <c r="H69" s="9">
        <f t="shared" si="0"/>
        <v>74</v>
      </c>
      <c r="I69" s="9">
        <v>233340</v>
      </c>
      <c r="J69" s="9">
        <v>244426</v>
      </c>
      <c r="K69" s="9">
        <v>238227</v>
      </c>
      <c r="L69" s="9">
        <v>249183</v>
      </c>
      <c r="M69" s="9">
        <v>29680</v>
      </c>
      <c r="N69" s="9">
        <v>30376</v>
      </c>
      <c r="O69" s="9">
        <f>N69-M69</f>
        <v>696</v>
      </c>
      <c r="P69" s="9">
        <f t="shared" si="3"/>
        <v>29</v>
      </c>
      <c r="Q69" s="9"/>
    </row>
    <row r="70" spans="1:17" ht="13.5" customHeight="1">
      <c r="A70" s="6">
        <v>65</v>
      </c>
      <c r="B70" s="2" t="s">
        <v>62</v>
      </c>
      <c r="C70" s="3" t="s">
        <v>22</v>
      </c>
      <c r="D70" s="7">
        <v>43761</v>
      </c>
      <c r="E70" s="8">
        <v>2985</v>
      </c>
      <c r="F70" s="7">
        <v>43790</v>
      </c>
      <c r="G70" s="8">
        <v>3090</v>
      </c>
      <c r="H70" s="9">
        <f aca="true" t="shared" si="4" ref="H70:H81">G70-E70</f>
        <v>105</v>
      </c>
      <c r="I70" s="9">
        <v>313736</v>
      </c>
      <c r="J70" s="9">
        <v>330060</v>
      </c>
      <c r="K70" s="9">
        <v>309600</v>
      </c>
      <c r="L70" s="9">
        <v>326108</v>
      </c>
      <c r="M70" s="9">
        <v>29680</v>
      </c>
      <c r="N70" s="9">
        <v>30376</v>
      </c>
      <c r="O70" s="9">
        <f>N70-M70</f>
        <v>696</v>
      </c>
      <c r="P70" s="9">
        <f t="shared" si="3"/>
        <v>29</v>
      </c>
      <c r="Q70" s="9"/>
    </row>
    <row r="71" spans="1:17" ht="15">
      <c r="A71" s="6">
        <v>66</v>
      </c>
      <c r="B71" s="2" t="s">
        <v>63</v>
      </c>
      <c r="C71" s="3" t="s">
        <v>22</v>
      </c>
      <c r="D71" s="7">
        <v>43761</v>
      </c>
      <c r="E71" s="15">
        <v>885</v>
      </c>
      <c r="F71" s="7">
        <v>43790</v>
      </c>
      <c r="G71" s="15">
        <v>972</v>
      </c>
      <c r="H71" s="9">
        <f t="shared" si="4"/>
        <v>87</v>
      </c>
      <c r="I71" s="9">
        <v>124466</v>
      </c>
      <c r="J71" s="9">
        <v>139053</v>
      </c>
      <c r="K71" s="9">
        <v>122171</v>
      </c>
      <c r="L71" s="9">
        <v>136823</v>
      </c>
      <c r="M71" s="9">
        <v>11205</v>
      </c>
      <c r="N71" s="9">
        <v>11901</v>
      </c>
      <c r="O71" s="9">
        <f>N71-M71</f>
        <v>696</v>
      </c>
      <c r="P71" s="9">
        <f t="shared" si="3"/>
        <v>29</v>
      </c>
      <c r="Q71" s="9"/>
    </row>
    <row r="72" spans="1:17" ht="15">
      <c r="A72" s="6">
        <v>67</v>
      </c>
      <c r="B72" s="2" t="s">
        <v>63</v>
      </c>
      <c r="C72" s="3" t="s">
        <v>83</v>
      </c>
      <c r="D72" s="7">
        <v>43761</v>
      </c>
      <c r="E72" s="15">
        <v>541</v>
      </c>
      <c r="F72" s="7">
        <v>43790</v>
      </c>
      <c r="G72" s="15">
        <v>577</v>
      </c>
      <c r="H72" s="9">
        <f t="shared" si="4"/>
        <v>36</v>
      </c>
      <c r="I72" s="9">
        <v>43151</v>
      </c>
      <c r="J72" s="9">
        <v>45964</v>
      </c>
      <c r="K72" s="9">
        <v>37793</v>
      </c>
      <c r="L72" s="9">
        <v>40261</v>
      </c>
      <c r="M72" s="9">
        <v>11205</v>
      </c>
      <c r="N72" s="9">
        <v>11901</v>
      </c>
      <c r="O72" s="9">
        <f>N72-M72</f>
        <v>696</v>
      </c>
      <c r="P72" s="9">
        <f t="shared" si="3"/>
        <v>29</v>
      </c>
      <c r="Q72" s="9">
        <f>(J72-I72)-(L72-K72)</f>
        <v>345</v>
      </c>
    </row>
    <row r="73" spans="1:17" ht="15">
      <c r="A73" s="6">
        <v>68</v>
      </c>
      <c r="B73" s="2" t="s">
        <v>64</v>
      </c>
      <c r="C73" s="3" t="s">
        <v>22</v>
      </c>
      <c r="D73" s="7">
        <v>43761</v>
      </c>
      <c r="E73" s="8">
        <v>1017</v>
      </c>
      <c r="F73" s="7">
        <v>43790</v>
      </c>
      <c r="G73" s="8">
        <v>1070</v>
      </c>
      <c r="H73" s="9">
        <f t="shared" si="4"/>
        <v>53</v>
      </c>
      <c r="I73" s="9">
        <v>104607</v>
      </c>
      <c r="J73" s="9">
        <v>111273</v>
      </c>
      <c r="K73" s="9">
        <v>105001</v>
      </c>
      <c r="L73" s="9">
        <v>111702</v>
      </c>
      <c r="M73" s="9">
        <v>20781</v>
      </c>
      <c r="N73" s="9">
        <v>21478</v>
      </c>
      <c r="O73" s="9">
        <f aca="true" t="shared" si="5" ref="O73:O93">N73-M73</f>
        <v>697</v>
      </c>
      <c r="P73" s="9">
        <f t="shared" si="3"/>
        <v>29.041666666666668</v>
      </c>
      <c r="Q73" s="9"/>
    </row>
    <row r="74" spans="1:17" ht="15">
      <c r="A74" s="6">
        <v>69</v>
      </c>
      <c r="B74" s="2" t="s">
        <v>64</v>
      </c>
      <c r="C74" s="3" t="s">
        <v>83</v>
      </c>
      <c r="D74" s="7">
        <v>43761</v>
      </c>
      <c r="E74" s="8">
        <v>844</v>
      </c>
      <c r="F74" s="7">
        <v>43790</v>
      </c>
      <c r="G74" s="8">
        <v>875</v>
      </c>
      <c r="H74" s="9">
        <f t="shared" si="4"/>
        <v>31</v>
      </c>
      <c r="I74" s="9">
        <v>75990</v>
      </c>
      <c r="J74" s="9">
        <v>79381</v>
      </c>
      <c r="K74" s="9">
        <v>69316</v>
      </c>
      <c r="L74" s="9">
        <v>72501</v>
      </c>
      <c r="M74" s="9">
        <v>20781</v>
      </c>
      <c r="N74" s="9">
        <v>21478</v>
      </c>
      <c r="O74" s="9">
        <f>N74-M74</f>
        <v>697</v>
      </c>
      <c r="P74" s="9">
        <f t="shared" si="3"/>
        <v>29.041666666666668</v>
      </c>
      <c r="Q74" s="9">
        <f>(J74-I74)-(L74-K74)</f>
        <v>206</v>
      </c>
    </row>
    <row r="75" spans="1:17" ht="15">
      <c r="A75" s="6">
        <v>70</v>
      </c>
      <c r="B75" s="2" t="s">
        <v>65</v>
      </c>
      <c r="C75" s="3" t="s">
        <v>22</v>
      </c>
      <c r="D75" s="7">
        <v>43761</v>
      </c>
      <c r="E75" s="8">
        <v>846</v>
      </c>
      <c r="F75" s="7">
        <v>43790</v>
      </c>
      <c r="G75" s="8">
        <v>890</v>
      </c>
      <c r="H75" s="9">
        <f t="shared" si="4"/>
        <v>44</v>
      </c>
      <c r="I75" s="9">
        <v>96542</v>
      </c>
      <c r="J75" s="9">
        <v>102983</v>
      </c>
      <c r="K75" s="9">
        <v>96348</v>
      </c>
      <c r="L75" s="9">
        <v>102846</v>
      </c>
      <c r="M75" s="9">
        <v>20782</v>
      </c>
      <c r="N75" s="9">
        <v>21478</v>
      </c>
      <c r="O75" s="9">
        <f t="shared" si="5"/>
        <v>696</v>
      </c>
      <c r="P75" s="9">
        <f t="shared" si="3"/>
        <v>29</v>
      </c>
      <c r="Q75" s="9"/>
    </row>
    <row r="76" spans="1:17" ht="15">
      <c r="A76" s="6">
        <v>71</v>
      </c>
      <c r="B76" s="2" t="s">
        <v>65</v>
      </c>
      <c r="C76" s="3" t="s">
        <v>83</v>
      </c>
      <c r="D76" s="7">
        <v>43761</v>
      </c>
      <c r="E76" s="8">
        <v>602</v>
      </c>
      <c r="F76" s="7">
        <v>43790</v>
      </c>
      <c r="G76" s="8">
        <v>625</v>
      </c>
      <c r="H76" s="9">
        <f t="shared" si="4"/>
        <v>23</v>
      </c>
      <c r="I76" s="9">
        <v>50218</v>
      </c>
      <c r="J76" s="9">
        <v>52272</v>
      </c>
      <c r="K76" s="9">
        <v>45115</v>
      </c>
      <c r="L76" s="9">
        <v>46984</v>
      </c>
      <c r="M76" s="9">
        <v>20782</v>
      </c>
      <c r="N76" s="9">
        <v>21478</v>
      </c>
      <c r="O76" s="9">
        <f>N76-M76</f>
        <v>696</v>
      </c>
      <c r="P76" s="9">
        <f t="shared" si="3"/>
        <v>29</v>
      </c>
      <c r="Q76" s="9">
        <f>(J76-I76)-(L76-K76)</f>
        <v>185</v>
      </c>
    </row>
    <row r="77" spans="1:17" ht="15">
      <c r="A77" s="6">
        <v>72</v>
      </c>
      <c r="B77" s="2" t="s">
        <v>66</v>
      </c>
      <c r="C77" s="3" t="s">
        <v>22</v>
      </c>
      <c r="D77" s="7">
        <v>43761</v>
      </c>
      <c r="E77" s="8">
        <v>1250</v>
      </c>
      <c r="F77" s="7">
        <v>43790</v>
      </c>
      <c r="G77" s="8">
        <v>1314</v>
      </c>
      <c r="H77" s="9">
        <f t="shared" si="4"/>
        <v>64</v>
      </c>
      <c r="I77" s="9">
        <v>136298</v>
      </c>
      <c r="J77" s="9">
        <v>144659</v>
      </c>
      <c r="K77" s="9">
        <v>129068</v>
      </c>
      <c r="L77" s="9">
        <v>137185</v>
      </c>
      <c r="M77" s="9">
        <v>20782</v>
      </c>
      <c r="N77" s="9">
        <v>21478</v>
      </c>
      <c r="O77" s="9">
        <f t="shared" si="5"/>
        <v>696</v>
      </c>
      <c r="P77" s="9">
        <f t="shared" si="3"/>
        <v>29</v>
      </c>
      <c r="Q77" s="9"/>
    </row>
    <row r="78" spans="1:17" ht="15">
      <c r="A78" s="6">
        <v>73</v>
      </c>
      <c r="B78" s="2" t="s">
        <v>66</v>
      </c>
      <c r="C78" s="3" t="s">
        <v>83</v>
      </c>
      <c r="D78" s="7">
        <v>43761</v>
      </c>
      <c r="E78" s="8">
        <v>1095</v>
      </c>
      <c r="F78" s="7">
        <v>43790</v>
      </c>
      <c r="G78" s="8">
        <v>1135</v>
      </c>
      <c r="H78" s="9">
        <f t="shared" si="4"/>
        <v>40</v>
      </c>
      <c r="I78" s="9">
        <v>72854</v>
      </c>
      <c r="J78" s="9">
        <v>75617</v>
      </c>
      <c r="K78" s="9">
        <v>63048</v>
      </c>
      <c r="L78" s="9">
        <v>65463</v>
      </c>
      <c r="M78" s="9">
        <v>20782</v>
      </c>
      <c r="N78" s="9">
        <v>21478</v>
      </c>
      <c r="O78" s="9">
        <f>N78-M78</f>
        <v>696</v>
      </c>
      <c r="P78" s="9">
        <f t="shared" si="3"/>
        <v>29</v>
      </c>
      <c r="Q78" s="9">
        <f>(J78-I78)-(L78-K78)</f>
        <v>348</v>
      </c>
    </row>
    <row r="79" spans="1:17" ht="15">
      <c r="A79" s="6">
        <v>74</v>
      </c>
      <c r="B79" s="2" t="s">
        <v>67</v>
      </c>
      <c r="C79" s="3" t="s">
        <v>22</v>
      </c>
      <c r="D79" s="7">
        <v>43761</v>
      </c>
      <c r="E79" s="8">
        <v>81</v>
      </c>
      <c r="F79" s="7">
        <v>43790</v>
      </c>
      <c r="G79" s="8">
        <v>181</v>
      </c>
      <c r="H79" s="9">
        <f t="shared" si="4"/>
        <v>100</v>
      </c>
      <c r="I79" s="9">
        <v>14497</v>
      </c>
      <c r="J79" s="9">
        <v>28073</v>
      </c>
      <c r="K79" s="9">
        <v>14602</v>
      </c>
      <c r="L79" s="9">
        <v>28265</v>
      </c>
      <c r="M79" s="9">
        <v>3023</v>
      </c>
      <c r="N79" s="9">
        <v>3719</v>
      </c>
      <c r="O79" s="9">
        <f t="shared" si="5"/>
        <v>696</v>
      </c>
      <c r="P79" s="9">
        <f t="shared" si="3"/>
        <v>29</v>
      </c>
      <c r="Q79" s="9"/>
    </row>
    <row r="80" spans="1:17" ht="15">
      <c r="A80" s="6">
        <v>75</v>
      </c>
      <c r="B80" s="2" t="s">
        <v>68</v>
      </c>
      <c r="C80" s="3" t="s">
        <v>22</v>
      </c>
      <c r="D80" s="7">
        <v>43761</v>
      </c>
      <c r="E80" s="8">
        <v>56</v>
      </c>
      <c r="F80" s="7">
        <v>43790</v>
      </c>
      <c r="G80" s="8">
        <v>127</v>
      </c>
      <c r="H80" s="9">
        <f t="shared" si="4"/>
        <v>71</v>
      </c>
      <c r="I80" s="9">
        <v>9117</v>
      </c>
      <c r="J80" s="9">
        <v>17809</v>
      </c>
      <c r="K80" s="9">
        <v>9172</v>
      </c>
      <c r="L80" s="9">
        <v>17923</v>
      </c>
      <c r="M80" s="9">
        <v>3019</v>
      </c>
      <c r="N80" s="9">
        <v>3715</v>
      </c>
      <c r="O80" s="9">
        <f t="shared" si="5"/>
        <v>696</v>
      </c>
      <c r="P80" s="9">
        <f t="shared" si="3"/>
        <v>29</v>
      </c>
      <c r="Q80" s="9"/>
    </row>
    <row r="81" spans="1:17" ht="15">
      <c r="A81" s="6">
        <v>76</v>
      </c>
      <c r="B81" s="2" t="s">
        <v>77</v>
      </c>
      <c r="C81" s="3" t="s">
        <v>22</v>
      </c>
      <c r="D81" s="7">
        <v>43761</v>
      </c>
      <c r="E81" s="8">
        <v>35</v>
      </c>
      <c r="F81" s="7">
        <v>43790</v>
      </c>
      <c r="G81" s="8">
        <v>81</v>
      </c>
      <c r="H81" s="9">
        <f t="shared" si="4"/>
        <v>46</v>
      </c>
      <c r="I81" s="9">
        <v>4282</v>
      </c>
      <c r="J81" s="9">
        <v>8367</v>
      </c>
      <c r="K81" s="9"/>
      <c r="L81" s="9"/>
      <c r="M81" s="9">
        <v>2494</v>
      </c>
      <c r="N81" s="9">
        <v>3184</v>
      </c>
      <c r="O81" s="9">
        <f t="shared" si="5"/>
        <v>690</v>
      </c>
      <c r="P81" s="9">
        <f t="shared" si="3"/>
        <v>28.75</v>
      </c>
      <c r="Q81" s="9"/>
    </row>
    <row r="82" spans="1:17" ht="14.25" customHeight="1">
      <c r="A82" s="6">
        <v>77</v>
      </c>
      <c r="B82" s="2" t="s">
        <v>77</v>
      </c>
      <c r="C82" s="3" t="s">
        <v>83</v>
      </c>
      <c r="D82" s="7">
        <v>43761</v>
      </c>
      <c r="E82" s="8"/>
      <c r="F82" s="7">
        <v>43790</v>
      </c>
      <c r="G82" s="8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5" customHeight="1">
      <c r="A83" s="6">
        <v>78</v>
      </c>
      <c r="B83" s="2" t="s">
        <v>69</v>
      </c>
      <c r="C83" s="3" t="s">
        <v>22</v>
      </c>
      <c r="D83" s="7">
        <v>43761</v>
      </c>
      <c r="E83" s="8">
        <v>2061</v>
      </c>
      <c r="F83" s="7">
        <v>43790</v>
      </c>
      <c r="G83" s="8">
        <v>2133</v>
      </c>
      <c r="H83" s="9">
        <f aca="true" t="shared" si="6" ref="H83:H93">G83-E83</f>
        <v>72</v>
      </c>
      <c r="I83" s="9">
        <v>180746</v>
      </c>
      <c r="J83" s="9">
        <v>187950</v>
      </c>
      <c r="K83" s="9">
        <v>176881</v>
      </c>
      <c r="L83" s="9">
        <v>183950</v>
      </c>
      <c r="M83" s="9">
        <v>29680</v>
      </c>
      <c r="N83" s="9">
        <v>30376</v>
      </c>
      <c r="O83" s="9">
        <f>N83-M83</f>
        <v>696</v>
      </c>
      <c r="P83" s="9">
        <f t="shared" si="3"/>
        <v>29</v>
      </c>
      <c r="Q83" s="9"/>
    </row>
    <row r="84" spans="1:17" ht="15" customHeight="1">
      <c r="A84" s="6">
        <v>79</v>
      </c>
      <c r="B84" s="2" t="s">
        <v>70</v>
      </c>
      <c r="C84" s="3" t="s">
        <v>22</v>
      </c>
      <c r="D84" s="7">
        <v>43761</v>
      </c>
      <c r="E84" s="8">
        <v>941</v>
      </c>
      <c r="F84" s="7">
        <v>43790</v>
      </c>
      <c r="G84" s="8">
        <v>986</v>
      </c>
      <c r="H84" s="9">
        <f t="shared" si="6"/>
        <v>45</v>
      </c>
      <c r="I84" s="9">
        <v>93733</v>
      </c>
      <c r="J84" s="9">
        <v>97928</v>
      </c>
      <c r="K84" s="9">
        <v>92160</v>
      </c>
      <c r="L84" s="9">
        <v>96282</v>
      </c>
      <c r="M84" s="9">
        <v>20780</v>
      </c>
      <c r="N84" s="9">
        <v>21476</v>
      </c>
      <c r="O84" s="9">
        <f>N84-M84</f>
        <v>696</v>
      </c>
      <c r="P84" s="9">
        <f t="shared" si="3"/>
        <v>29</v>
      </c>
      <c r="Q84" s="9"/>
    </row>
    <row r="85" spans="1:17" ht="15" customHeight="1">
      <c r="A85" s="6">
        <v>80</v>
      </c>
      <c r="B85" s="2" t="s">
        <v>71</v>
      </c>
      <c r="C85" s="3" t="s">
        <v>22</v>
      </c>
      <c r="D85" s="7">
        <v>43761</v>
      </c>
      <c r="E85" s="8">
        <v>1092</v>
      </c>
      <c r="F85" s="7">
        <v>43790</v>
      </c>
      <c r="G85" s="8">
        <v>1146</v>
      </c>
      <c r="H85" s="9">
        <f t="shared" si="6"/>
        <v>54</v>
      </c>
      <c r="I85" s="9">
        <v>111660</v>
      </c>
      <c r="J85" s="9">
        <v>117781</v>
      </c>
      <c r="K85" s="9">
        <v>115986</v>
      </c>
      <c r="L85" s="9">
        <v>122259</v>
      </c>
      <c r="M85" s="9">
        <v>20780</v>
      </c>
      <c r="N85" s="9">
        <v>21476</v>
      </c>
      <c r="O85" s="9">
        <f>N85-M85</f>
        <v>696</v>
      </c>
      <c r="P85" s="9">
        <f t="shared" si="3"/>
        <v>29</v>
      </c>
      <c r="Q85" s="9"/>
    </row>
    <row r="86" spans="1:17" ht="15.75" customHeight="1">
      <c r="A86" s="6">
        <v>81</v>
      </c>
      <c r="B86" s="2" t="s">
        <v>72</v>
      </c>
      <c r="C86" s="3" t="s">
        <v>22</v>
      </c>
      <c r="D86" s="7">
        <v>43761</v>
      </c>
      <c r="E86" s="8">
        <v>693</v>
      </c>
      <c r="F86" s="7">
        <v>43790</v>
      </c>
      <c r="G86" s="8">
        <v>752</v>
      </c>
      <c r="H86" s="9">
        <f t="shared" si="6"/>
        <v>59</v>
      </c>
      <c r="I86" s="9">
        <v>52252</v>
      </c>
      <c r="J86" s="9">
        <v>57873</v>
      </c>
      <c r="K86" s="9">
        <v>46046</v>
      </c>
      <c r="L86" s="9">
        <v>51732</v>
      </c>
      <c r="M86" s="9">
        <v>12597</v>
      </c>
      <c r="N86" s="9">
        <v>13293</v>
      </c>
      <c r="O86" s="9">
        <f>N86-M86</f>
        <v>696</v>
      </c>
      <c r="P86" s="9">
        <f t="shared" si="3"/>
        <v>29</v>
      </c>
      <c r="Q86" s="9"/>
    </row>
    <row r="87" spans="1:17" ht="15.75" customHeight="1">
      <c r="A87" s="6">
        <v>82</v>
      </c>
      <c r="B87" s="2" t="s">
        <v>72</v>
      </c>
      <c r="C87" s="3" t="s">
        <v>83</v>
      </c>
      <c r="D87" s="7">
        <v>43761</v>
      </c>
      <c r="E87" s="8">
        <v>87</v>
      </c>
      <c r="F87" s="7">
        <v>43790</v>
      </c>
      <c r="G87" s="8">
        <v>114</v>
      </c>
      <c r="H87" s="9">
        <f t="shared" si="6"/>
        <v>27</v>
      </c>
      <c r="I87" s="9">
        <v>6127</v>
      </c>
      <c r="J87" s="9">
        <v>8996</v>
      </c>
      <c r="K87" s="9">
        <v>5055</v>
      </c>
      <c r="L87" s="9">
        <v>7716</v>
      </c>
      <c r="M87" s="9">
        <v>1482</v>
      </c>
      <c r="N87" s="9">
        <v>2178</v>
      </c>
      <c r="O87" s="9">
        <f>N87-M87</f>
        <v>696</v>
      </c>
      <c r="P87" s="9">
        <f t="shared" si="3"/>
        <v>29</v>
      </c>
      <c r="Q87" s="9">
        <f>(J87-I87)-(L87-K87)</f>
        <v>208</v>
      </c>
    </row>
    <row r="88" spans="1:17" ht="15.75" customHeight="1">
      <c r="A88" s="6">
        <v>83</v>
      </c>
      <c r="B88" s="2" t="s">
        <v>73</v>
      </c>
      <c r="C88" s="3" t="s">
        <v>22</v>
      </c>
      <c r="D88" s="7">
        <v>43761</v>
      </c>
      <c r="E88" s="8">
        <v>560</v>
      </c>
      <c r="F88" s="7">
        <v>43790</v>
      </c>
      <c r="G88" s="8">
        <v>614</v>
      </c>
      <c r="H88" s="9">
        <f t="shared" si="6"/>
        <v>54</v>
      </c>
      <c r="I88" s="9">
        <v>62627</v>
      </c>
      <c r="J88" s="9">
        <v>69692</v>
      </c>
      <c r="K88" s="9">
        <v>67929</v>
      </c>
      <c r="L88" s="9">
        <v>74996</v>
      </c>
      <c r="M88" s="9">
        <v>12599</v>
      </c>
      <c r="N88" s="9">
        <v>13295</v>
      </c>
      <c r="O88" s="9">
        <f t="shared" si="5"/>
        <v>696</v>
      </c>
      <c r="P88" s="9">
        <f t="shared" si="3"/>
        <v>29</v>
      </c>
      <c r="Q88" s="9"/>
    </row>
    <row r="89" spans="1:17" ht="15.75" customHeight="1">
      <c r="A89" s="6">
        <v>84</v>
      </c>
      <c r="B89" s="2" t="s">
        <v>76</v>
      </c>
      <c r="C89" s="3" t="s">
        <v>22</v>
      </c>
      <c r="D89" s="7">
        <v>43761</v>
      </c>
      <c r="E89" s="8">
        <v>1024</v>
      </c>
      <c r="F89" s="7">
        <v>43790</v>
      </c>
      <c r="G89" s="8">
        <v>1075</v>
      </c>
      <c r="H89" s="9">
        <f t="shared" si="6"/>
        <v>51</v>
      </c>
      <c r="I89" s="9">
        <v>107801</v>
      </c>
      <c r="J89" s="9">
        <v>113368</v>
      </c>
      <c r="K89" s="9"/>
      <c r="L89" s="9"/>
      <c r="M89" s="9">
        <v>17052</v>
      </c>
      <c r="N89" s="9">
        <v>17734</v>
      </c>
      <c r="O89" s="9">
        <f t="shared" si="5"/>
        <v>682</v>
      </c>
      <c r="P89" s="9">
        <f t="shared" si="3"/>
        <v>28.416666666666668</v>
      </c>
      <c r="Q89" s="9"/>
    </row>
    <row r="90" spans="1:17" ht="15.75" customHeight="1">
      <c r="A90" s="6">
        <v>85</v>
      </c>
      <c r="B90" s="2" t="s">
        <v>75</v>
      </c>
      <c r="C90" s="3" t="s">
        <v>22</v>
      </c>
      <c r="D90" s="7">
        <v>43761</v>
      </c>
      <c r="E90" s="8">
        <v>203</v>
      </c>
      <c r="F90" s="7">
        <v>43790</v>
      </c>
      <c r="G90" s="8">
        <v>215</v>
      </c>
      <c r="H90" s="9">
        <f t="shared" si="6"/>
        <v>12</v>
      </c>
      <c r="I90" s="9">
        <v>16789</v>
      </c>
      <c r="J90" s="9">
        <v>17982</v>
      </c>
      <c r="K90" s="9">
        <v>16831</v>
      </c>
      <c r="L90" s="9">
        <v>18024</v>
      </c>
      <c r="M90" s="9">
        <v>18357</v>
      </c>
      <c r="N90" s="9">
        <v>19053</v>
      </c>
      <c r="O90" s="9">
        <f t="shared" si="5"/>
        <v>696</v>
      </c>
      <c r="P90" s="9">
        <f t="shared" si="3"/>
        <v>29</v>
      </c>
      <c r="Q90" s="9"/>
    </row>
    <row r="91" spans="1:17" ht="15">
      <c r="A91" s="6">
        <v>86</v>
      </c>
      <c r="B91" s="2" t="s">
        <v>79</v>
      </c>
      <c r="C91" s="3" t="s">
        <v>22</v>
      </c>
      <c r="D91" s="7">
        <v>43761</v>
      </c>
      <c r="E91" s="8">
        <v>1231</v>
      </c>
      <c r="F91" s="7">
        <v>43790</v>
      </c>
      <c r="G91" s="8">
        <v>1270</v>
      </c>
      <c r="H91" s="9">
        <f t="shared" si="6"/>
        <v>39</v>
      </c>
      <c r="I91" s="9">
        <v>140063</v>
      </c>
      <c r="J91" s="9">
        <v>143944</v>
      </c>
      <c r="K91" s="9"/>
      <c r="L91" s="9"/>
      <c r="M91" s="9">
        <v>27025</v>
      </c>
      <c r="N91" s="9">
        <v>27720</v>
      </c>
      <c r="O91" s="9">
        <f t="shared" si="5"/>
        <v>695</v>
      </c>
      <c r="P91" s="9">
        <f t="shared" si="3"/>
        <v>28.958333333333332</v>
      </c>
      <c r="Q91" s="9"/>
    </row>
    <row r="92" spans="1:17" ht="15" customHeight="1">
      <c r="A92" s="6">
        <v>87</v>
      </c>
      <c r="B92" s="2" t="s">
        <v>74</v>
      </c>
      <c r="C92" s="3" t="s">
        <v>22</v>
      </c>
      <c r="D92" s="7">
        <v>43761</v>
      </c>
      <c r="E92" s="8">
        <v>895</v>
      </c>
      <c r="F92" s="7">
        <v>43790</v>
      </c>
      <c r="G92" s="8">
        <v>937</v>
      </c>
      <c r="H92" s="9">
        <f t="shared" si="6"/>
        <v>42</v>
      </c>
      <c r="I92" s="9">
        <v>98777</v>
      </c>
      <c r="J92" s="9">
        <v>102875</v>
      </c>
      <c r="K92" s="9">
        <v>97796</v>
      </c>
      <c r="L92" s="9">
        <v>101846</v>
      </c>
      <c r="M92" s="9">
        <v>20780</v>
      </c>
      <c r="N92" s="9">
        <v>21477</v>
      </c>
      <c r="O92" s="9">
        <f t="shared" si="5"/>
        <v>697</v>
      </c>
      <c r="P92" s="9">
        <f t="shared" si="3"/>
        <v>29.041666666666668</v>
      </c>
      <c r="Q92" s="9"/>
    </row>
    <row r="93" spans="1:17" ht="22.5">
      <c r="A93" s="6">
        <v>88</v>
      </c>
      <c r="B93" s="4" t="s">
        <v>85</v>
      </c>
      <c r="C93" s="5" t="s">
        <v>22</v>
      </c>
      <c r="D93" s="7">
        <v>43761</v>
      </c>
      <c r="E93" s="16">
        <v>29.7</v>
      </c>
      <c r="F93" s="7">
        <v>43790</v>
      </c>
      <c r="G93" s="16">
        <v>30.72</v>
      </c>
      <c r="H93" s="8">
        <f t="shared" si="6"/>
        <v>1.0199999999999996</v>
      </c>
      <c r="I93" s="17">
        <v>8290</v>
      </c>
      <c r="J93" s="17">
        <v>8992</v>
      </c>
      <c r="K93" s="17">
        <v>8229</v>
      </c>
      <c r="L93" s="17">
        <v>8943</v>
      </c>
      <c r="M93" s="17">
        <v>26901</v>
      </c>
      <c r="N93" s="17">
        <v>27597</v>
      </c>
      <c r="O93" s="9">
        <f t="shared" si="5"/>
        <v>696</v>
      </c>
      <c r="P93" s="9">
        <f t="shared" si="3"/>
        <v>29</v>
      </c>
      <c r="Q93" s="9"/>
    </row>
    <row r="94" spans="3:14" ht="16.5" customHeight="1">
      <c r="C94" s="19" t="s">
        <v>82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3:14" ht="22.5" customHeight="1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3:14" ht="24.75" customHeight="1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3:14" ht="23.25" customHeight="1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3:14" ht="24.75" customHeight="1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ht="15.75" customHeight="1"/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94:N98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2019-11-21T12:41:43Z</cp:lastPrinted>
  <dcterms:created xsi:type="dcterms:W3CDTF">2011-12-05T20:30:31Z</dcterms:created>
  <dcterms:modified xsi:type="dcterms:W3CDTF">2019-12-13T05:59:16Z</dcterms:modified>
  <cp:category/>
  <cp:version/>
  <cp:contentType/>
  <cp:contentStatus/>
</cp:coreProperties>
</file>